
<file path=[Content_Types].xml><?xml version="1.0" encoding="utf-8"?>
<Types xmlns="http://schemas.openxmlformats.org/package/2006/content-types">
  <Default ContentType="application/vnd.openxmlformats-officedocument.vmlDrawing" Extension="vml"/>
  <Default ContentType="application/xml" Extension="xml"/>
  <Default ContentType="application/vnd.openxmlformats-package.relationships+xml" Extension="rels"/>
  <Override ContentType="application/vnd.openxmlformats-officedocument.custom-properties+xml" PartName="/docProps/custom.xml"/>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6.xml"/>
  <Override ContentType="application/vnd.openxmlformats-officedocument.spreadsheetml.worksheet+xml" PartName="/xl/worksheets/sheet8.xml"/>
  <Override ContentType="application/vnd.openxmlformats-officedocument.spreadsheetml.worksheet+xml" PartName="/xl/worksheets/sheet7.xml"/>
  <Override ContentType="application/binary" PartName="/xl/metadata"/>
  <Override ContentType="application/binary" PartName="/xl/commentsmeta0"/>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8.xml"/>
  <Override ContentType="application/vnd.openxmlformats-officedocument.drawing+xml" PartName="/xl/drawings/drawing3.xml"/>
  <Override ContentType="application/vnd.openxmlformats-officedocument.drawing+xml" PartName="/xl/drawings/drawing6.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7.xml"/>
  <Override ContentType="application/vnd.openxmlformats-officedocument.drawing+xml" PartName="/xl/drawings/drawing2.xml"/>
  <Override ContentType="application/vnd.openxmlformats-package.core-properties+xml" PartName="/docProps/core.xml"/>
  <Override ContentType="application/vnd.openxmlformats-officedocument.spreadsheetml.styles+xml" PartName="/xl/styles.xml"/>
  <Override ContentType="application/vnd.openxmlformats-officedocument.spreadsheetml.comments+xml" PartName="/xl/comments1.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custom-properties" Target="docProps/custom.xml"/><Relationship Id="rId3"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MONDAY" sheetId="1" r:id="rId4"/>
    <sheet state="visible" name="TUESDAY" sheetId="2" r:id="rId5"/>
    <sheet state="visible" name="WEDNESDAY" sheetId="3" r:id="rId6"/>
    <sheet state="visible" name="THURSDAY" sheetId="4" r:id="rId7"/>
    <sheet state="visible" name="FRIDAY" sheetId="5" r:id="rId8"/>
    <sheet state="hidden" name="Sheet3" sheetId="6" r:id="rId9"/>
    <sheet state="hidden" name="Copy of Sheet3" sheetId="7" r:id="rId10"/>
    <sheet state="visible" name="SATURDAY" sheetId="8" r:id="rId11"/>
  </sheets>
  <definedNames/>
  <calcPr/>
  <extLst>
    <ext uri="GoogleSheetsCustomDataVersion2">
      <go:sheetsCustomData xmlns:go="http://customooxmlschemas.google.com/" r:id="rId12" roundtripDataChecksum="iDs28srd8lhxPnzZDK/1kyoFgbcG922jpNcooDPcZsk="/>
    </ext>
  </extLst>
</workbook>
</file>

<file path=xl/comments1.xml><?xml version="1.0" encoding="utf-8"?>
<comments xmlns:r="http://schemas.openxmlformats.org/officeDocument/2006/relationships" xmlns="http://schemas.openxmlformats.org/spreadsheetml/2006/main" xmlns:xr="http://schemas.microsoft.com/office/spreadsheetml/2014/revision">
  <authors>
    <author/>
  </authors>
  <commentList>
    <comment authorId="0" ref="L18">
      <text>
        <t xml:space="preserve">======
ID#AAABikf0UGo
Maggie Fowle    (2025-04-28 17:45:04)
Sent message 2/27 to be ready next week, informed of attendance req, advised on how to manage working through the materials and to let me know BEFORE the day of her meeting if she had questions</t>
      </text>
    </comment>
  </commentList>
  <extLst>
    <ext uri="GoogleSheetsCustomDataVersion2">
      <go:sheetsCustomData xmlns:go="http://customooxmlschemas.google.com/" r:id="rId1" roundtripDataSignature="AMtx7mjcaR8Bysaa6Ifr8dueQuDq3fm7JA=="/>
    </ext>
  </extLst>
</comments>
</file>

<file path=xl/sharedStrings.xml><?xml version="1.0" encoding="utf-8"?>
<sst xmlns="http://schemas.openxmlformats.org/spreadsheetml/2006/main" count="606" uniqueCount="179">
  <si>
    <t>MONDAY AM</t>
  </si>
  <si>
    <t xml:space="preserve">Teacher </t>
  </si>
  <si>
    <t>Level</t>
  </si>
  <si>
    <t>Status</t>
  </si>
  <si>
    <t>Episode #</t>
  </si>
  <si>
    <t>First Name</t>
  </si>
  <si>
    <t>Last</t>
  </si>
  <si>
    <t>CID</t>
  </si>
  <si>
    <t>ADV ID</t>
  </si>
  <si>
    <t>Phone Number</t>
  </si>
  <si>
    <t>Personal Email</t>
  </si>
  <si>
    <t>Wake Tech Email</t>
  </si>
  <si>
    <t>Notes</t>
  </si>
  <si>
    <t>9:30-12:30</t>
  </si>
  <si>
    <t>WAITLIST</t>
  </si>
  <si>
    <t>#1</t>
  </si>
  <si>
    <t>#2</t>
  </si>
  <si>
    <t>#3</t>
  </si>
  <si>
    <t xml:space="preserve"> </t>
  </si>
  <si>
    <t>#4</t>
  </si>
  <si>
    <t>MONDAY PM</t>
  </si>
  <si>
    <t>Penn Lunger</t>
  </si>
  <si>
    <t>Teams</t>
  </si>
  <si>
    <t>4:00-4:30</t>
  </si>
  <si>
    <t>L6 AFT</t>
  </si>
  <si>
    <t>Active</t>
  </si>
  <si>
    <t>Anna</t>
  </si>
  <si>
    <t>4:30-5:00</t>
  </si>
  <si>
    <t>L4 AM - not on S2 CAL</t>
  </si>
  <si>
    <t>Soany</t>
  </si>
  <si>
    <t>5:00-5:30</t>
  </si>
  <si>
    <t>L5 PM</t>
  </si>
  <si>
    <t>NEW 3/24</t>
  </si>
  <si>
    <t>Ester</t>
  </si>
  <si>
    <t>NS on 3/24 but completed episode</t>
  </si>
  <si>
    <t>5:30-6:00</t>
  </si>
  <si>
    <t>L5/6 PM</t>
  </si>
  <si>
    <t>Imane</t>
  </si>
  <si>
    <t>6:00-6:30</t>
  </si>
  <si>
    <t>Amal</t>
  </si>
  <si>
    <t>6:30-7:00</t>
  </si>
  <si>
    <t>BE Student</t>
  </si>
  <si>
    <t>Oksana</t>
  </si>
  <si>
    <t>TUESDAY AM</t>
  </si>
  <si>
    <t>Session Time</t>
  </si>
  <si>
    <t>08:00-08:30</t>
  </si>
  <si>
    <t>08:30-09:00</t>
  </si>
  <si>
    <t>09:00-09:30</t>
  </si>
  <si>
    <t>09:30-10:00</t>
  </si>
  <si>
    <t>10:00-10:30</t>
  </si>
  <si>
    <t>10:30-11:00</t>
  </si>
  <si>
    <t>TUESDAY Aft SEATED</t>
  </si>
  <si>
    <t>Maggie Fowle</t>
  </si>
  <si>
    <t>Beltline Education Center - classroom 342C</t>
  </si>
  <si>
    <t>12:30-1:00</t>
  </si>
  <si>
    <t>L5 AM seat</t>
  </si>
  <si>
    <t>Angelica</t>
  </si>
  <si>
    <t>1:00-1:30</t>
  </si>
  <si>
    <t>L4 AM seat</t>
  </si>
  <si>
    <t>Nasara</t>
  </si>
  <si>
    <t>2:00-2:30</t>
  </si>
  <si>
    <t>2:30-3:00</t>
  </si>
  <si>
    <t>TUESDAY AFT/ PM</t>
  </si>
  <si>
    <t>Jennifer Kanetzke</t>
  </si>
  <si>
    <t>3:00-3:30</t>
  </si>
  <si>
    <t>ABE cont.</t>
  </si>
  <si>
    <t>No Show 1</t>
  </si>
  <si>
    <t xml:space="preserve">Elaine </t>
  </si>
  <si>
    <t>3:30-4:00</t>
  </si>
  <si>
    <t>L6 AFT - not on S2 CAL</t>
  </si>
  <si>
    <t>Ricardo</t>
  </si>
  <si>
    <t>in ADV, BB, and invite sent 3/13/2025 to start 3/25</t>
  </si>
  <si>
    <t>L5 AM</t>
  </si>
  <si>
    <t>Doina</t>
  </si>
  <si>
    <t>Aleksei</t>
  </si>
  <si>
    <t>Andrea</t>
  </si>
  <si>
    <t>Marie Ange</t>
  </si>
  <si>
    <t>in ADV and BB  - invite sent 3/11/25 to start 3/25</t>
  </si>
  <si>
    <t>L3 AM</t>
  </si>
  <si>
    <t>Tryphen</t>
  </si>
  <si>
    <t>awaiting time slots that work as requested seated but in online AM class that conflicts with times</t>
  </si>
  <si>
    <t>NO SHOW</t>
  </si>
  <si>
    <t>WEDNESDAY AM</t>
  </si>
  <si>
    <t>WEDNESDAY Aft</t>
  </si>
  <si>
    <t>Haley Boone</t>
  </si>
  <si>
    <t>https://teams.microsoft.com/l/meetup-join/19%3ameeting_OTdlYWIyMzctMDc4Ni00OWRlLWJlODctZWEzYzU1ZGJiOGNh%40thread.v2/0?context=%7b%22Tid%22%3a%2216cc8ad9-84fe-481d-b9b0-48e7758c41aa%22%2c%22Oid%22%3a%221f1cebe8-270e-4c47-88b1-49df27d7124e%22%7d</t>
  </si>
  <si>
    <t>L6 AM</t>
  </si>
  <si>
    <t xml:space="preserve">Hasna </t>
  </si>
  <si>
    <t>1:30-2:00</t>
  </si>
  <si>
    <t>Yaser</t>
  </si>
  <si>
    <t>NEW 3/26</t>
  </si>
  <si>
    <t>Liddis</t>
  </si>
  <si>
    <t>in ADV and BB  - invite sent 3/12/25 to start 3/26</t>
  </si>
  <si>
    <t>Hamida</t>
  </si>
  <si>
    <t>Mengling</t>
  </si>
  <si>
    <t>Elect Only (L4 prior in Dec 2024)</t>
  </si>
  <si>
    <t>Gilma</t>
  </si>
  <si>
    <t>connectivity situations (contacted 2.27)</t>
  </si>
  <si>
    <t>Maribel</t>
  </si>
  <si>
    <t>2.28 CONF ONLY can do Weds in the 3p-4p slot</t>
  </si>
  <si>
    <t xml:space="preserve">Potentially fill Hasna's slot upon completion </t>
  </si>
  <si>
    <t>WEDNESDAY PM</t>
  </si>
  <si>
    <t>16:00-16:30</t>
  </si>
  <si>
    <t>16:30-17:00</t>
  </si>
  <si>
    <t>17:00-17:30</t>
  </si>
  <si>
    <t>17:30-18:00</t>
  </si>
  <si>
    <t>18:00-18:30</t>
  </si>
  <si>
    <t>18:30-19:00</t>
  </si>
  <si>
    <t>THURSDAY AM</t>
  </si>
  <si>
    <t>THURSDAY Aft</t>
  </si>
  <si>
    <t>L4 PM</t>
  </si>
  <si>
    <t>Yongyu</t>
  </si>
  <si>
    <t xml:space="preserve">L4 AM  </t>
  </si>
  <si>
    <t>Yingli (Jennifer)</t>
  </si>
  <si>
    <t>Susana</t>
  </si>
  <si>
    <t>THURSDAY PM</t>
  </si>
  <si>
    <t>FRIDAY AM</t>
  </si>
  <si>
    <t>Jenny Kanetzke</t>
  </si>
  <si>
    <t>Elena</t>
  </si>
  <si>
    <t>11:00-11:30</t>
  </si>
  <si>
    <t>NEW 3/28</t>
  </si>
  <si>
    <t>Viktoryia</t>
  </si>
  <si>
    <t>in ADV and BB - invite sent 3/25 to start 3/28</t>
  </si>
  <si>
    <t>11:30-12:00</t>
  </si>
  <si>
    <t>Sarojini</t>
  </si>
  <si>
    <t>12:00-12:30</t>
  </si>
  <si>
    <t>Sayaka</t>
  </si>
  <si>
    <t xml:space="preserve">L5/6 PM  </t>
  </si>
  <si>
    <t>Adacely</t>
  </si>
  <si>
    <t>contacted that needs the 12:30pm slot (cannot do the 12-12:30)</t>
  </si>
  <si>
    <t>FRIDAY AM/AFT</t>
  </si>
  <si>
    <t xml:space="preserve">Joanne Buck </t>
  </si>
  <si>
    <t>https://teams.microsoft.com/l/meetup-join/19%3ameeting_ODkzNDkxODQtYWMzMi00YWNmLWI0OGItNDQyYzQwMjFmMjU0%40thread.v2/0?context=%7b%22Tid%22%3a%2216cc8ad9-84fe-481d-b9b0-48e7758c41aa%22%2c%22Oid%22%3a%22667a2b36-2a06-46f9-a456-60056bf1b0ed%22%7d</t>
  </si>
  <si>
    <t>L3/4 AFT</t>
  </si>
  <si>
    <t>Joemir</t>
  </si>
  <si>
    <t xml:space="preserve">Jing </t>
  </si>
  <si>
    <t>L6 PM</t>
  </si>
  <si>
    <t>Cesar</t>
  </si>
  <si>
    <t>L4 AM</t>
  </si>
  <si>
    <t>Darline</t>
  </si>
  <si>
    <t>3/28 NEW</t>
  </si>
  <si>
    <t>Diana</t>
  </si>
  <si>
    <t>in ADV and BB  - invite sent 3/21/25 to start 3/28</t>
  </si>
  <si>
    <t>Maria Margarita</t>
  </si>
  <si>
    <t>Saewon</t>
  </si>
  <si>
    <t>adding to BB and realized she has already COMPLETED WSNYC - cannot take again</t>
  </si>
  <si>
    <t>FRIDAY Aft</t>
  </si>
  <si>
    <t>13:00-13:30</t>
  </si>
  <si>
    <t>13:30-14:00</t>
  </si>
  <si>
    <t>14:00-14:30</t>
  </si>
  <si>
    <t>14:30-15:00</t>
  </si>
  <si>
    <t>15:00-15:30</t>
  </si>
  <si>
    <t>15:30-16:00</t>
  </si>
  <si>
    <t>Date</t>
  </si>
  <si>
    <t>Instructor</t>
  </si>
  <si>
    <t>Show</t>
  </si>
  <si>
    <t>No Show</t>
  </si>
  <si>
    <t>Booked</t>
  </si>
  <si>
    <t>Adjustment</t>
  </si>
  <si>
    <t>Jennifer</t>
  </si>
  <si>
    <t>Scheduled totals</t>
  </si>
  <si>
    <t>Sessions</t>
  </si>
  <si>
    <t>Orig.</t>
  </si>
  <si>
    <t>Session totals</t>
  </si>
  <si>
    <t>Completed Sessions</t>
  </si>
  <si>
    <t>Due</t>
  </si>
  <si>
    <t>Shara</t>
  </si>
  <si>
    <t>Dee</t>
  </si>
  <si>
    <t>Shelley</t>
  </si>
  <si>
    <t>Adjustment totals</t>
  </si>
  <si>
    <t>Hours</t>
  </si>
  <si>
    <t>Adj.</t>
  </si>
  <si>
    <t>No Show totals</t>
  </si>
  <si>
    <t>Missed Sessions</t>
  </si>
  <si>
    <t>Cost</t>
  </si>
  <si>
    <t>Adjusted Pay</t>
  </si>
  <si>
    <t>SATURDAY AM</t>
  </si>
  <si>
    <t>Unstaffed</t>
  </si>
  <si>
    <t>SATURDAY Aft</t>
  </si>
</sst>
</file>

<file path=xl/styles.xml><?xml version="1.0" encoding="utf-8"?>
<styleSheet xmlns="http://schemas.openxmlformats.org/spreadsheetml/2006/main" xmlns:x14ac="http://schemas.microsoft.com/office/spreadsheetml/2009/9/ac" xmlns:mc="http://schemas.openxmlformats.org/markup-compatibility/2006">
  <numFmts count="4">
    <numFmt numFmtId="164" formatCode="000\-000\-0000"/>
    <numFmt numFmtId="165" formatCode="m/d/yy"/>
    <numFmt numFmtId="166" formatCode="m/d"/>
    <numFmt numFmtId="167" formatCode="&quot;$&quot;#,##0.00"/>
  </numFmts>
  <fonts count="31">
    <font>
      <sz val="10.0"/>
      <color rgb="FF000000"/>
      <name val="Arial"/>
      <scheme val="minor"/>
    </font>
    <font>
      <sz val="10.0"/>
      <color rgb="FF000000"/>
      <name val="Arial"/>
    </font>
    <font>
      <sz val="10.0"/>
      <color theme="1"/>
      <name val="Arial"/>
    </font>
    <font>
      <b/>
      <sz val="12.0"/>
      <color theme="1"/>
      <name val="Arial"/>
    </font>
    <font>
      <b/>
      <sz val="12.0"/>
      <color rgb="FF277E3E"/>
      <name val="Arial"/>
    </font>
    <font>
      <u/>
      <sz val="10.0"/>
      <color theme="10"/>
      <name val="Arial"/>
    </font>
    <font>
      <b/>
      <sz val="10.0"/>
      <color rgb="FF0000FF"/>
      <name val="Arial"/>
    </font>
    <font>
      <b/>
      <sz val="10.0"/>
      <color rgb="FF000000"/>
      <name val="Arial"/>
    </font>
    <font>
      <b/>
      <sz val="10.0"/>
      <color rgb="FFC22114"/>
      <name val="Arial"/>
    </font>
    <font>
      <b/>
      <sz val="10.0"/>
      <color rgb="FFFF0000"/>
      <name val="Arial"/>
    </font>
    <font>
      <sz val="11.0"/>
      <color rgb="FF000000"/>
      <name val="Arial"/>
    </font>
    <font>
      <sz val="11.0"/>
      <color rgb="FF000000"/>
      <name val="Arial Narrow"/>
    </font>
    <font>
      <sz val="11.0"/>
      <color theme="1"/>
      <name val="Arial Narrow"/>
    </font>
    <font>
      <sz val="11.0"/>
      <color theme="0"/>
      <name val="Arial"/>
    </font>
    <font>
      <sz val="11.0"/>
      <color rgb="FF9C0006"/>
      <name val="Arial"/>
    </font>
    <font>
      <u/>
      <sz val="10.0"/>
      <color theme="10"/>
      <name val="Arial"/>
    </font>
    <font>
      <u/>
      <sz val="10.0"/>
      <color rgb="FF0000FF"/>
      <name val="Arial"/>
    </font>
    <font>
      <u/>
      <sz val="10.0"/>
      <color rgb="FF0000FF"/>
      <name val="Arial"/>
    </font>
    <font>
      <strike/>
      <sz val="10.0"/>
      <color theme="1"/>
      <name val="Arial"/>
    </font>
    <font>
      <strike/>
      <sz val="10.0"/>
      <color rgb="FF000000"/>
      <name val="Arial"/>
    </font>
    <font>
      <color theme="1"/>
      <name val="Arial"/>
      <scheme val="minor"/>
    </font>
    <font>
      <u/>
      <sz val="10.0"/>
      <color rgb="FF0000FF"/>
      <name val="Arial"/>
    </font>
    <font>
      <u/>
      <sz val="10.0"/>
      <color rgb="FF1155CC"/>
      <name val="Arial"/>
    </font>
    <font>
      <sz val="9.0"/>
      <color rgb="FF000000"/>
      <name val="Arial"/>
    </font>
    <font>
      <u/>
      <sz val="10.0"/>
      <color rgb="FF0000FF"/>
      <name val="Arial"/>
    </font>
    <font>
      <u/>
      <sz val="10.0"/>
      <color rgb="FF1155CC"/>
      <name val="Arial"/>
    </font>
    <font>
      <u/>
      <sz val="10.0"/>
      <color rgb="FF1155CC"/>
      <name val="Arial"/>
    </font>
    <font>
      <strike/>
      <sz val="11.0"/>
      <color rgb="FF000000"/>
      <name val="Arial Narrow"/>
    </font>
    <font>
      <b/>
      <sz val="10.0"/>
      <color rgb="FFFFFFFF"/>
      <name val="Arial"/>
    </font>
    <font>
      <b/>
      <sz val="10.0"/>
      <color theme="1"/>
      <name val="Arial"/>
    </font>
    <font>
      <sz val="10.0"/>
      <color rgb="FF000000"/>
      <name val="Roboto"/>
    </font>
  </fonts>
  <fills count="18">
    <fill>
      <patternFill patternType="none"/>
    </fill>
    <fill>
      <patternFill patternType="lightGray"/>
    </fill>
    <fill>
      <patternFill patternType="solid">
        <fgColor rgb="FF000000"/>
        <bgColor rgb="FF000000"/>
      </patternFill>
    </fill>
    <fill>
      <patternFill patternType="solid">
        <fgColor rgb="FFFFE599"/>
        <bgColor rgb="FFFFE599"/>
      </patternFill>
    </fill>
    <fill>
      <patternFill patternType="solid">
        <fgColor rgb="FFD9D9D9"/>
        <bgColor rgb="FFD9D9D9"/>
      </patternFill>
    </fill>
    <fill>
      <patternFill patternType="solid">
        <fgColor rgb="FFBFBFBF"/>
        <bgColor rgb="FFBFBFBF"/>
      </patternFill>
    </fill>
    <fill>
      <patternFill patternType="solid">
        <fgColor rgb="FFFFFFFF"/>
        <bgColor rgb="FFFFFFFF"/>
      </patternFill>
    </fill>
    <fill>
      <patternFill patternType="solid">
        <fgColor rgb="FFA2C4C9"/>
        <bgColor rgb="FFA2C4C9"/>
      </patternFill>
    </fill>
    <fill>
      <patternFill patternType="solid">
        <fgColor rgb="FFF6B3AE"/>
        <bgColor rgb="FFF6B3AE"/>
      </patternFill>
    </fill>
    <fill>
      <patternFill patternType="solid">
        <fgColor theme="7"/>
        <bgColor theme="7"/>
      </patternFill>
    </fill>
    <fill>
      <patternFill patternType="solid">
        <fgColor rgb="FF808080"/>
        <bgColor rgb="FF808080"/>
      </patternFill>
    </fill>
    <fill>
      <patternFill patternType="solid">
        <fgColor rgb="FFD2F1DA"/>
        <bgColor rgb="FFD2F1DA"/>
      </patternFill>
    </fill>
    <fill>
      <patternFill patternType="solid">
        <fgColor rgb="FF7F7F7F"/>
        <bgColor rgb="FF7F7F7F"/>
      </patternFill>
    </fill>
    <fill>
      <patternFill patternType="solid">
        <fgColor rgb="FFFFFF00"/>
        <bgColor rgb="FFFFFF00"/>
      </patternFill>
    </fill>
    <fill>
      <patternFill patternType="solid">
        <fgColor rgb="FF92D050"/>
        <bgColor rgb="FF92D050"/>
      </patternFill>
    </fill>
    <fill>
      <patternFill patternType="solid">
        <fgColor theme="0"/>
        <bgColor theme="0"/>
      </patternFill>
    </fill>
    <fill>
      <patternFill patternType="solid">
        <fgColor rgb="FFFF0000"/>
        <bgColor rgb="FFFF0000"/>
      </patternFill>
    </fill>
    <fill>
      <patternFill patternType="solid">
        <fgColor rgb="FFB6D7A8"/>
        <bgColor rgb="FFB6D7A8"/>
      </patternFill>
    </fill>
  </fills>
  <borders count="30">
    <border/>
    <border>
      <left/>
      <right/>
      <top/>
      <bottom/>
    </border>
    <border>
      <left style="thin">
        <color rgb="FF000000"/>
      </left>
      <right style="thin">
        <color rgb="FF000000"/>
      </right>
      <top style="thin">
        <color rgb="FF000000"/>
      </top>
      <bottom style="thin">
        <color rgb="FF000000"/>
      </bottom>
    </border>
    <border>
      <left style="thin">
        <color rgb="FF000000"/>
      </left>
      <right style="thin">
        <color rgb="FF000000"/>
      </right>
      <top style="thin">
        <color rgb="FF000000"/>
      </top>
      <bottom/>
    </border>
    <border>
      <left style="thin">
        <color rgb="FF000000"/>
      </left>
      <right/>
      <top style="thin">
        <color rgb="FF000000"/>
      </top>
      <bottom style="thin">
        <color rgb="FF000000"/>
      </bottom>
    </border>
    <border>
      <left style="hair">
        <color rgb="FF000000"/>
      </left>
      <right style="hair">
        <color rgb="FF000000"/>
      </right>
      <top style="thin">
        <color rgb="FF000000"/>
      </top>
      <bottom style="thin">
        <color rgb="FF000000"/>
      </bottom>
    </border>
    <border>
      <left style="thin">
        <color rgb="FF000000"/>
      </left>
      <right style="thick">
        <color rgb="FF000000"/>
      </right>
      <top style="thin">
        <color rgb="FF000000"/>
      </top>
      <bottom style="thin">
        <color rgb="FF000000"/>
      </bottom>
    </border>
    <border>
      <left/>
      <right/>
      <top style="thin">
        <color rgb="FF000000"/>
      </top>
      <bottom style="thin">
        <color rgb="FF000000"/>
      </bottom>
    </border>
    <border>
      <left/>
      <right style="thin">
        <color rgb="FF000000"/>
      </right>
      <top style="thin">
        <color rgb="FF000000"/>
      </top>
      <bottom style="thin">
        <color rgb="FF000000"/>
      </bottom>
    </border>
    <border>
      <left style="thin">
        <color rgb="FF000000"/>
      </left>
      <right style="thick">
        <color rgb="FF000000"/>
      </right>
      <top style="thin">
        <color rgb="FF000000"/>
      </top>
      <bottom style="thick">
        <color rgb="FF000000"/>
      </bottom>
    </border>
    <border>
      <left style="thin">
        <color rgb="FF000000"/>
      </left>
      <right/>
      <top style="thin">
        <color rgb="FF000000"/>
      </top>
      <bottom/>
    </border>
    <border>
      <left style="thin">
        <color rgb="FF000000"/>
      </left>
      <right style="thin">
        <color rgb="FF000000"/>
      </right>
      <top style="thin">
        <color rgb="FF000000"/>
      </top>
      <bottom style="thick">
        <color rgb="FF000000"/>
      </bottom>
    </border>
    <border>
      <left style="thin">
        <color rgb="FF000000"/>
      </left>
      <right/>
      <top/>
      <bottom style="thin">
        <color rgb="FF000000"/>
      </bottom>
    </border>
    <border>
      <left style="thin">
        <color rgb="FF000000"/>
      </left>
      <right style="thin">
        <color rgb="FF000000"/>
      </right>
      <top style="thin">
        <color rgb="FF000000"/>
      </top>
    </border>
    <border>
      <left style="thin">
        <color rgb="FF000000"/>
      </left>
      <top style="thin">
        <color rgb="FF000000"/>
      </top>
    </border>
    <border>
      <left style="thin">
        <color rgb="FF000000"/>
      </left>
      <right style="thick">
        <color rgb="FF000000"/>
      </right>
      <top/>
      <bottom style="thin">
        <color rgb="FF000000"/>
      </bottom>
    </border>
    <border>
      <left/>
      <right style="thin">
        <color rgb="FF000000"/>
      </right>
      <top/>
      <bottom style="thin">
        <color rgb="FF000000"/>
      </bottom>
    </border>
    <border>
      <left/>
      <right/>
      <top/>
      <bottom style="thin">
        <color rgb="FF000000"/>
      </bottom>
    </border>
    <border>
      <right style="thin">
        <color rgb="FF000000"/>
      </right>
      <top style="thin">
        <color rgb="FF000000"/>
      </top>
      <bottom style="thin">
        <color rgb="FF000000"/>
      </bottom>
    </border>
    <border>
      <top style="thin">
        <color rgb="FF000000"/>
      </top>
    </border>
    <border>
      <right style="thin">
        <color rgb="FF000000"/>
      </right>
      <top style="thin">
        <color rgb="FF000000"/>
      </top>
    </border>
    <border>
      <left style="thin">
        <color rgb="FF000000"/>
      </left>
    </border>
    <border>
      <right style="thin">
        <color rgb="FF000000"/>
      </right>
    </border>
    <border>
      <left style="thin">
        <color rgb="FF000000"/>
      </left>
      <bottom style="thin">
        <color rgb="FF000000"/>
      </bottom>
    </border>
    <border>
      <bottom style="thin">
        <color rgb="FF000000"/>
      </bottom>
    </border>
    <border>
      <right style="thin">
        <color rgb="FF000000"/>
      </right>
      <bottom style="thin">
        <color rgb="FF000000"/>
      </bottom>
    </border>
    <border>
      <left style="thin">
        <color rgb="FF000000"/>
      </left>
      <right style="thin">
        <color rgb="FF000000"/>
      </right>
      <bottom style="thin">
        <color rgb="FF000000"/>
      </bottom>
    </border>
    <border>
      <left style="thin">
        <color rgb="FF000000"/>
      </left>
      <right style="thin">
        <color rgb="FF000000"/>
      </right>
    </border>
    <border>
      <left style="thin">
        <color rgb="FF000000"/>
      </left>
      <right style="thin">
        <color rgb="FF000000"/>
      </right>
      <top/>
      <bottom style="thin">
        <color rgb="FF000000"/>
      </bottom>
    </border>
    <border>
      <left style="thick">
        <color rgb="FF000000"/>
      </left>
      <right/>
      <top style="thin">
        <color rgb="FF000000"/>
      </top>
      <bottom style="thin">
        <color rgb="FF000000"/>
      </bottom>
    </border>
  </borders>
  <cellStyleXfs count="1">
    <xf borderId="0" fillId="0" fontId="0" numFmtId="0" applyAlignment="1" applyFont="1"/>
  </cellStyleXfs>
  <cellXfs count="184">
    <xf borderId="0" fillId="0" fontId="0" numFmtId="0" xfId="0" applyAlignment="1" applyFont="1">
      <alignment readingOrder="0" shrinkToFit="0" vertical="bottom" wrapText="0"/>
    </xf>
    <xf borderId="1" fillId="2" fontId="1" numFmtId="0" xfId="0" applyBorder="1" applyFill="1" applyFont="1"/>
    <xf borderId="1" fillId="2" fontId="2" numFmtId="0" xfId="0" applyBorder="1" applyFont="1"/>
    <xf borderId="2" fillId="3" fontId="3" numFmtId="0" xfId="0" applyAlignment="1" applyBorder="1" applyFill="1" applyFont="1">
      <alignment horizontal="center"/>
    </xf>
    <xf borderId="1" fillId="4" fontId="4" numFmtId="0" xfId="0" applyAlignment="1" applyBorder="1" applyFill="1" applyFont="1">
      <alignment horizontal="center"/>
    </xf>
    <xf borderId="1" fillId="4" fontId="4" numFmtId="0" xfId="0" applyAlignment="1" applyBorder="1" applyFont="1">
      <alignment horizontal="left"/>
    </xf>
    <xf borderId="1" fillId="4" fontId="5" numFmtId="0" xfId="0" applyBorder="1" applyFont="1"/>
    <xf borderId="1" fillId="4" fontId="6" numFmtId="0" xfId="0" applyAlignment="1" applyBorder="1" applyFont="1">
      <alignment horizontal="center"/>
    </xf>
    <xf borderId="3" fillId="3" fontId="7" numFmtId="0" xfId="0" applyAlignment="1" applyBorder="1" applyFont="1">
      <alignment horizontal="center"/>
    </xf>
    <xf borderId="2" fillId="3" fontId="2" numFmtId="0" xfId="0" applyAlignment="1" applyBorder="1" applyFont="1">
      <alignment horizontal="center"/>
    </xf>
    <xf borderId="4" fillId="3" fontId="2" numFmtId="0" xfId="0" applyAlignment="1" applyBorder="1" applyFont="1">
      <alignment horizontal="center"/>
    </xf>
    <xf borderId="2" fillId="0" fontId="1" numFmtId="0" xfId="0" applyBorder="1" applyFont="1"/>
    <xf borderId="1" fillId="5" fontId="1" numFmtId="0" xfId="0" applyBorder="1" applyFill="1" applyFont="1"/>
    <xf borderId="2" fillId="3" fontId="8" numFmtId="0" xfId="0" applyAlignment="1" applyBorder="1" applyFont="1">
      <alignment horizontal="center"/>
    </xf>
    <xf borderId="2" fillId="4" fontId="9" numFmtId="0" xfId="0" applyAlignment="1" applyBorder="1" applyFont="1">
      <alignment horizontal="center"/>
    </xf>
    <xf borderId="3" fillId="4" fontId="9" numFmtId="0" xfId="0" applyAlignment="1" applyBorder="1" applyFont="1">
      <alignment horizontal="center"/>
    </xf>
    <xf borderId="2" fillId="6" fontId="10" numFmtId="0" xfId="0" applyAlignment="1" applyBorder="1" applyFill="1" applyFont="1">
      <alignment horizontal="center" readingOrder="1"/>
    </xf>
    <xf borderId="2" fillId="6" fontId="10" numFmtId="0" xfId="0" applyAlignment="1" applyBorder="1" applyFont="1">
      <alignment horizontal="left" readingOrder="1"/>
    </xf>
    <xf borderId="2" fillId="7" fontId="3" numFmtId="0" xfId="0" applyAlignment="1" applyBorder="1" applyFill="1" applyFont="1">
      <alignment horizontal="center"/>
    </xf>
    <xf borderId="2" fillId="7" fontId="7" numFmtId="0" xfId="0" applyAlignment="1" applyBorder="1" applyFont="1">
      <alignment horizontal="center"/>
    </xf>
    <xf borderId="2" fillId="7" fontId="2" numFmtId="0" xfId="0" applyAlignment="1" applyBorder="1" applyFont="1">
      <alignment horizontal="center"/>
    </xf>
    <xf borderId="3" fillId="7" fontId="2" numFmtId="0" xfId="0" applyAlignment="1" applyBorder="1" applyFont="1">
      <alignment horizontal="center"/>
    </xf>
    <xf borderId="4" fillId="7" fontId="2" numFmtId="0" xfId="0" applyAlignment="1" applyBorder="1" applyFont="1">
      <alignment horizontal="center"/>
    </xf>
    <xf borderId="2" fillId="0" fontId="11" numFmtId="0" xfId="0" applyBorder="1" applyFont="1"/>
    <xf borderId="2" fillId="0" fontId="12" numFmtId="0" xfId="0" applyBorder="1" applyFont="1"/>
    <xf borderId="2" fillId="0" fontId="12" numFmtId="0" xfId="0" applyAlignment="1" applyBorder="1" applyFont="1">
      <alignment horizontal="center"/>
    </xf>
    <xf borderId="0" fillId="0" fontId="13" numFmtId="0" xfId="0" applyFont="1"/>
    <xf borderId="2" fillId="8" fontId="2" numFmtId="0" xfId="0" applyAlignment="1" applyBorder="1" applyFill="1" applyFont="1">
      <alignment horizontal="center" shrinkToFit="0" wrapText="1"/>
    </xf>
    <xf borderId="2" fillId="0" fontId="11" numFmtId="0" xfId="0" applyAlignment="1" applyBorder="1" applyFont="1">
      <alignment horizontal="center"/>
    </xf>
    <xf borderId="2" fillId="0" fontId="11" numFmtId="0" xfId="0" applyAlignment="1" applyBorder="1" applyFont="1">
      <alignment horizontal="center" shrinkToFit="0" wrapText="1"/>
    </xf>
    <xf borderId="2" fillId="0" fontId="11" numFmtId="0" xfId="0" applyAlignment="1" applyBorder="1" applyFont="1">
      <alignment horizontal="left"/>
    </xf>
    <xf borderId="0" fillId="0" fontId="14" numFmtId="0" xfId="0" applyFont="1"/>
    <xf borderId="4" fillId="9" fontId="2" numFmtId="0" xfId="0" applyAlignment="1" applyBorder="1" applyFill="1" applyFont="1">
      <alignment horizontal="center"/>
    </xf>
    <xf borderId="5" fillId="0" fontId="12" numFmtId="0" xfId="0" applyAlignment="1" applyBorder="1" applyFont="1">
      <alignment shrinkToFit="0" wrapText="1"/>
    </xf>
    <xf borderId="2" fillId="0" fontId="11" numFmtId="0" xfId="0" applyAlignment="1" applyBorder="1" applyFont="1">
      <alignment shrinkToFit="0" wrapText="1"/>
    </xf>
    <xf borderId="2" fillId="7" fontId="8" numFmtId="0" xfId="0" applyAlignment="1" applyBorder="1" applyFont="1">
      <alignment horizontal="center"/>
    </xf>
    <xf borderId="6" fillId="3" fontId="3" numFmtId="0" xfId="0" applyAlignment="1" applyBorder="1" applyFont="1">
      <alignment horizontal="center"/>
    </xf>
    <xf borderId="7" fillId="3" fontId="3" numFmtId="0" xfId="0" applyAlignment="1" applyBorder="1" applyFont="1">
      <alignment horizontal="center"/>
    </xf>
    <xf borderId="8" fillId="4" fontId="15" numFmtId="0" xfId="0" applyBorder="1" applyFont="1"/>
    <xf borderId="2" fillId="4" fontId="16" numFmtId="0" xfId="0" applyBorder="1" applyFont="1"/>
    <xf borderId="1" fillId="4" fontId="17" numFmtId="0" xfId="0" applyBorder="1" applyFont="1"/>
    <xf borderId="0" fillId="0" fontId="2" numFmtId="0" xfId="0" applyFont="1"/>
    <xf borderId="9" fillId="3" fontId="7" numFmtId="0" xfId="0" applyAlignment="1" applyBorder="1" applyFont="1">
      <alignment horizontal="center"/>
    </xf>
    <xf borderId="10" fillId="3" fontId="7" numFmtId="0" xfId="0" applyAlignment="1" applyBorder="1" applyFont="1">
      <alignment horizontal="center"/>
    </xf>
    <xf borderId="11" fillId="4" fontId="6" numFmtId="0" xfId="0" applyAlignment="1" applyBorder="1" applyFont="1">
      <alignment horizontal="center"/>
    </xf>
    <xf borderId="12" fillId="3" fontId="2" numFmtId="0" xfId="0" applyAlignment="1" applyBorder="1" applyFont="1">
      <alignment horizontal="center"/>
    </xf>
    <xf borderId="2" fillId="3" fontId="7" numFmtId="0" xfId="0" applyAlignment="1" applyBorder="1" applyFont="1">
      <alignment horizontal="center"/>
    </xf>
    <xf borderId="8" fillId="10" fontId="18" numFmtId="0" xfId="0" applyBorder="1" applyFill="1" applyFont="1"/>
    <xf borderId="2" fillId="10" fontId="18" numFmtId="0" xfId="0" applyBorder="1" applyFont="1"/>
    <xf borderId="1" fillId="10" fontId="18" numFmtId="0" xfId="0" applyBorder="1" applyFont="1"/>
    <xf borderId="8" fillId="10" fontId="2" numFmtId="0" xfId="0" applyBorder="1" applyFont="1"/>
    <xf borderId="2" fillId="10" fontId="2" numFmtId="0" xfId="0" applyBorder="1" applyFont="1"/>
    <xf borderId="1" fillId="10" fontId="2" numFmtId="0" xfId="0" applyBorder="1" applyFont="1"/>
    <xf borderId="8" fillId="10" fontId="19" numFmtId="0" xfId="0" applyBorder="1" applyFont="1"/>
    <xf borderId="6" fillId="11" fontId="3" numFmtId="0" xfId="0" applyAlignment="1" applyBorder="1" applyFill="1" applyFont="1">
      <alignment horizontal="center"/>
    </xf>
    <xf borderId="9" fillId="11" fontId="7" numFmtId="0" xfId="0" applyAlignment="1" applyBorder="1" applyFont="1">
      <alignment horizontal="center"/>
    </xf>
    <xf borderId="2" fillId="11" fontId="2" numFmtId="0" xfId="0" applyAlignment="1" applyBorder="1" applyFont="1">
      <alignment horizontal="center"/>
    </xf>
    <xf borderId="13" fillId="0" fontId="11" numFmtId="0" xfId="0" applyAlignment="1" applyBorder="1" applyFont="1">
      <alignment horizontal="left" readingOrder="1"/>
    </xf>
    <xf borderId="13" fillId="0" fontId="11" numFmtId="0" xfId="0" applyAlignment="1" applyBorder="1" applyFont="1">
      <alignment horizontal="center" readingOrder="1"/>
    </xf>
    <xf borderId="13" fillId="0" fontId="11" numFmtId="164" xfId="0" applyAlignment="1" applyBorder="1" applyFont="1" applyNumberFormat="1">
      <alignment horizontal="center" readingOrder="1"/>
    </xf>
    <xf borderId="13" fillId="0" fontId="11" numFmtId="165" xfId="0" applyAlignment="1" applyBorder="1" applyFont="1" applyNumberFormat="1">
      <alignment horizontal="left" readingOrder="1"/>
    </xf>
    <xf borderId="14" fillId="0" fontId="11" numFmtId="0" xfId="0" applyAlignment="1" applyBorder="1" applyFont="1">
      <alignment horizontal="left" readingOrder="1"/>
    </xf>
    <xf borderId="8" fillId="6" fontId="10" numFmtId="0" xfId="0" applyAlignment="1" applyBorder="1" applyFont="1">
      <alignment horizontal="left" readingOrder="1"/>
    </xf>
    <xf borderId="4" fillId="11" fontId="2" numFmtId="0" xfId="0" applyAlignment="1" applyBorder="1" applyFont="1">
      <alignment horizontal="center"/>
    </xf>
    <xf borderId="1" fillId="12" fontId="2" numFmtId="0" xfId="0" applyBorder="1" applyFill="1" applyFont="1"/>
    <xf borderId="9" fillId="11" fontId="8" numFmtId="0" xfId="0" applyAlignment="1" applyBorder="1" applyFont="1">
      <alignment horizontal="center"/>
    </xf>
    <xf borderId="3" fillId="11" fontId="2" numFmtId="0" xfId="0" applyAlignment="1" applyBorder="1" applyFont="1">
      <alignment horizontal="center"/>
    </xf>
    <xf borderId="8" fillId="6" fontId="10" numFmtId="0" xfId="0" applyAlignment="1" applyBorder="1" applyFont="1">
      <alignment horizontal="center" readingOrder="1"/>
    </xf>
    <xf borderId="2" fillId="7" fontId="3" numFmtId="0" xfId="0" applyAlignment="1" applyBorder="1" applyFont="1">
      <alignment horizontal="center" shrinkToFit="0" wrapText="1"/>
    </xf>
    <xf borderId="3" fillId="7" fontId="7" numFmtId="0" xfId="0" applyAlignment="1" applyBorder="1" applyFont="1">
      <alignment horizontal="center"/>
    </xf>
    <xf borderId="2" fillId="0" fontId="11" numFmtId="0" xfId="0" applyAlignment="1" applyBorder="1" applyFont="1">
      <alignment horizontal="left" readingOrder="1"/>
    </xf>
    <xf borderId="2" fillId="0" fontId="11" numFmtId="0" xfId="0" applyAlignment="1" applyBorder="1" applyFont="1">
      <alignment horizontal="center" readingOrder="1"/>
    </xf>
    <xf borderId="2" fillId="0" fontId="11" numFmtId="164" xfId="0" applyAlignment="1" applyBorder="1" applyFont="1" applyNumberFormat="1">
      <alignment horizontal="center" readingOrder="1"/>
    </xf>
    <xf borderId="2" fillId="0" fontId="11" numFmtId="165" xfId="0" applyAlignment="1" applyBorder="1" applyFont="1" applyNumberFormat="1">
      <alignment horizontal="left" readingOrder="1"/>
    </xf>
    <xf borderId="2" fillId="13" fontId="2" numFmtId="0" xfId="0" applyAlignment="1" applyBorder="1" applyFill="1" applyFont="1">
      <alignment horizontal="center"/>
    </xf>
    <xf borderId="4" fillId="13" fontId="2" numFmtId="0" xfId="0" applyAlignment="1" applyBorder="1" applyFont="1">
      <alignment horizontal="center"/>
    </xf>
    <xf borderId="2" fillId="13" fontId="10" numFmtId="0" xfId="0" applyAlignment="1" applyBorder="1" applyFont="1">
      <alignment horizontal="center" readingOrder="1"/>
    </xf>
    <xf borderId="2" fillId="13" fontId="11" numFmtId="0" xfId="0" applyBorder="1" applyFont="1"/>
    <xf borderId="2" fillId="13" fontId="11" numFmtId="0" xfId="0" applyAlignment="1" applyBorder="1" applyFont="1">
      <alignment horizontal="left" readingOrder="1"/>
    </xf>
    <xf borderId="2" fillId="13" fontId="11" numFmtId="0" xfId="0" applyAlignment="1" applyBorder="1" applyFont="1">
      <alignment horizontal="center" readingOrder="1"/>
    </xf>
    <xf borderId="2" fillId="13" fontId="11" numFmtId="164" xfId="0" applyAlignment="1" applyBorder="1" applyFont="1" applyNumberFormat="1">
      <alignment horizontal="center" readingOrder="1"/>
    </xf>
    <xf borderId="2" fillId="13" fontId="11" numFmtId="165" xfId="0" applyAlignment="1" applyBorder="1" applyFont="1" applyNumberFormat="1">
      <alignment horizontal="left" readingOrder="1"/>
    </xf>
    <xf borderId="2" fillId="13" fontId="11" numFmtId="0" xfId="0" applyAlignment="1" applyBorder="1" applyFont="1">
      <alignment shrinkToFit="0" wrapText="1"/>
    </xf>
    <xf borderId="0" fillId="0" fontId="20" numFmtId="0" xfId="0" applyFont="1"/>
    <xf borderId="0" fillId="0" fontId="21" numFmtId="0" xfId="0" applyFont="1"/>
    <xf borderId="0" fillId="0" fontId="6" numFmtId="0" xfId="0" applyAlignment="1" applyFont="1">
      <alignment horizontal="center"/>
    </xf>
    <xf borderId="15" fillId="3" fontId="2" numFmtId="0" xfId="0" applyAlignment="1" applyBorder="1" applyFont="1">
      <alignment horizontal="center"/>
    </xf>
    <xf borderId="16" fillId="10" fontId="2" numFmtId="0" xfId="0" applyBorder="1" applyFont="1"/>
    <xf borderId="6" fillId="3" fontId="2" numFmtId="0" xfId="0" applyAlignment="1" applyBorder="1" applyFont="1">
      <alignment horizontal="center"/>
    </xf>
    <xf borderId="2" fillId="0" fontId="11" numFmtId="0" xfId="0" applyAlignment="1" applyBorder="1" applyFont="1">
      <alignment horizontal="left" readingOrder="1" vertical="center"/>
    </xf>
    <xf borderId="2" fillId="9" fontId="2" numFmtId="0" xfId="0" applyAlignment="1" applyBorder="1" applyFont="1">
      <alignment horizontal="center"/>
    </xf>
    <xf borderId="2" fillId="11" fontId="2" numFmtId="0" xfId="0" applyAlignment="1" applyBorder="1" applyFont="1">
      <alignment horizontal="center" shrinkToFit="0" wrapText="1"/>
    </xf>
    <xf borderId="2" fillId="14" fontId="1" numFmtId="0" xfId="0" applyBorder="1" applyFill="1" applyFont="1"/>
    <xf borderId="6" fillId="7" fontId="3" numFmtId="0" xfId="0" applyAlignment="1" applyBorder="1" applyFont="1">
      <alignment horizontal="center"/>
    </xf>
    <xf borderId="8" fillId="4" fontId="22" numFmtId="0" xfId="0" applyBorder="1" applyFont="1"/>
    <xf borderId="9" fillId="7" fontId="7" numFmtId="0" xfId="0" applyAlignment="1" applyBorder="1" applyFont="1">
      <alignment horizontal="center"/>
    </xf>
    <xf borderId="3" fillId="4" fontId="6" numFmtId="0" xfId="0" applyAlignment="1" applyBorder="1" applyFont="1">
      <alignment horizontal="center"/>
    </xf>
    <xf borderId="15" fillId="7" fontId="2" numFmtId="0" xfId="0" applyAlignment="1" applyBorder="1" applyFont="1">
      <alignment horizontal="center"/>
    </xf>
    <xf borderId="17" fillId="10" fontId="1" numFmtId="0" xfId="0" applyBorder="1" applyFont="1"/>
    <xf borderId="2" fillId="10" fontId="1" numFmtId="0" xfId="0" applyBorder="1" applyFont="1"/>
    <xf borderId="8" fillId="10" fontId="1" numFmtId="0" xfId="0" applyBorder="1" applyFont="1"/>
    <xf borderId="1" fillId="10" fontId="1" numFmtId="0" xfId="0" applyBorder="1" applyFont="1"/>
    <xf borderId="6" fillId="7" fontId="2" numFmtId="0" xfId="0" applyAlignment="1" applyBorder="1" applyFont="1">
      <alignment horizontal="center"/>
    </xf>
    <xf borderId="7" fillId="10" fontId="1" numFmtId="0" xfId="0" applyBorder="1" applyFont="1"/>
    <xf borderId="7" fillId="10" fontId="10" numFmtId="0" xfId="0" applyBorder="1" applyFont="1"/>
    <xf borderId="2" fillId="10" fontId="10" numFmtId="0" xfId="0" applyBorder="1" applyFont="1"/>
    <xf borderId="0" fillId="0" fontId="18" numFmtId="0" xfId="0" applyFont="1"/>
    <xf borderId="17" fillId="10" fontId="2" numFmtId="0" xfId="0" applyBorder="1" applyFont="1"/>
    <xf borderId="7" fillId="10" fontId="19" numFmtId="0" xfId="0" applyBorder="1" applyFont="1"/>
    <xf borderId="2" fillId="10" fontId="19" numFmtId="0" xfId="0" applyBorder="1" applyFont="1"/>
    <xf borderId="6" fillId="11" fontId="2" numFmtId="0" xfId="0" applyAlignment="1" applyBorder="1" applyFont="1">
      <alignment horizontal="center"/>
    </xf>
    <xf borderId="8" fillId="13" fontId="1" numFmtId="0" xfId="0" applyBorder="1" applyFont="1"/>
    <xf borderId="2" fillId="13" fontId="1" numFmtId="0" xfId="0" applyBorder="1" applyFont="1"/>
    <xf borderId="2" fillId="13" fontId="1" numFmtId="0" xfId="0" applyAlignment="1" applyBorder="1" applyFont="1">
      <alignment horizontal="center"/>
    </xf>
    <xf borderId="2" fillId="13" fontId="1" numFmtId="164" xfId="0" applyAlignment="1" applyBorder="1" applyFont="1" applyNumberFormat="1">
      <alignment horizontal="center"/>
    </xf>
    <xf borderId="2" fillId="0" fontId="23" numFmtId="0" xfId="0" applyBorder="1" applyFont="1"/>
    <xf borderId="18" fillId="0" fontId="1" numFmtId="0" xfId="0" applyBorder="1" applyFont="1"/>
    <xf borderId="2" fillId="15" fontId="1" numFmtId="0" xfId="0" applyBorder="1" applyFill="1" applyFont="1"/>
    <xf borderId="2" fillId="15" fontId="1" numFmtId="0" xfId="0" applyAlignment="1" applyBorder="1" applyFont="1">
      <alignment horizontal="center"/>
    </xf>
    <xf borderId="2" fillId="15" fontId="1" numFmtId="164" xfId="0" applyAlignment="1" applyBorder="1" applyFont="1" applyNumberFormat="1">
      <alignment horizontal="center"/>
    </xf>
    <xf borderId="8" fillId="4" fontId="24" numFmtId="0" xfId="0" applyBorder="1" applyFont="1"/>
    <xf borderId="2" fillId="4" fontId="25" numFmtId="0" xfId="0" applyBorder="1" applyFont="1"/>
    <xf borderId="1" fillId="4" fontId="26" numFmtId="0" xfId="0" applyBorder="1" applyFont="1"/>
    <xf borderId="12" fillId="7" fontId="2" numFmtId="0" xfId="0" applyAlignment="1" applyBorder="1" applyFont="1">
      <alignment horizontal="center"/>
    </xf>
    <xf borderId="2" fillId="10" fontId="1" numFmtId="0" xfId="0" applyAlignment="1" applyBorder="1" applyFont="1">
      <alignment shrinkToFit="0" wrapText="1"/>
    </xf>
    <xf borderId="2" fillId="13" fontId="10" numFmtId="0" xfId="0" applyAlignment="1" applyBorder="1" applyFont="1">
      <alignment horizontal="left" readingOrder="1"/>
    </xf>
    <xf borderId="5" fillId="0" fontId="12" numFmtId="0" xfId="0" applyAlignment="1" applyBorder="1" applyFont="1">
      <alignment vertical="center"/>
    </xf>
    <xf borderId="5" fillId="0" fontId="12" numFmtId="0" xfId="0" applyAlignment="1" applyBorder="1" applyFont="1">
      <alignment horizontal="center" vertical="center"/>
    </xf>
    <xf borderId="5" fillId="0" fontId="12" numFmtId="165" xfId="0" applyAlignment="1" applyBorder="1" applyFont="1" applyNumberFormat="1">
      <alignment horizontal="center" vertical="center"/>
    </xf>
    <xf borderId="5" fillId="0" fontId="11" numFmtId="0" xfId="0" applyAlignment="1" applyBorder="1" applyFont="1">
      <alignment horizontal="center" readingOrder="1" vertical="center"/>
    </xf>
    <xf borderId="2" fillId="0" fontId="11" numFmtId="0" xfId="0" applyAlignment="1" applyBorder="1" applyFont="1">
      <alignment horizontal="left" shrinkToFit="0" wrapText="1"/>
    </xf>
    <xf borderId="4" fillId="3" fontId="2" numFmtId="20" xfId="0" applyAlignment="1" applyBorder="1" applyFont="1" applyNumberFormat="1">
      <alignment horizontal="center"/>
    </xf>
    <xf borderId="2" fillId="15" fontId="11" numFmtId="0" xfId="0" applyBorder="1" applyFont="1"/>
    <xf borderId="6" fillId="3" fontId="3" numFmtId="0" xfId="0" applyAlignment="1" applyBorder="1" applyFont="1">
      <alignment horizontal="center" shrinkToFit="0" wrapText="1"/>
    </xf>
    <xf borderId="2" fillId="3" fontId="2" numFmtId="0" xfId="0" applyAlignment="1" applyBorder="1" applyFont="1">
      <alignment horizontal="center" shrinkToFit="0" wrapText="1"/>
    </xf>
    <xf borderId="2" fillId="0" fontId="12" numFmtId="164" xfId="0" applyAlignment="1" applyBorder="1" applyFont="1" applyNumberFormat="1">
      <alignment horizontal="center"/>
    </xf>
    <xf borderId="2" fillId="0" fontId="12" numFmtId="0" xfId="0" applyAlignment="1" applyBorder="1" applyFont="1">
      <alignment horizontal="left"/>
    </xf>
    <xf borderId="1" fillId="15" fontId="1" numFmtId="0" xfId="0" applyBorder="1" applyFont="1"/>
    <xf borderId="2" fillId="3" fontId="18" numFmtId="0" xfId="0" applyAlignment="1" applyBorder="1" applyFont="1">
      <alignment horizontal="center"/>
    </xf>
    <xf borderId="4" fillId="16" fontId="18" numFmtId="0" xfId="0" applyAlignment="1" applyBorder="1" applyFill="1" applyFont="1">
      <alignment horizontal="center"/>
    </xf>
    <xf borderId="2" fillId="0" fontId="27" numFmtId="0" xfId="0" applyBorder="1" applyFont="1"/>
    <xf borderId="2" fillId="0" fontId="27" numFmtId="0" xfId="0" applyAlignment="1" applyBorder="1" applyFont="1">
      <alignment horizontal="center"/>
    </xf>
    <xf borderId="2" fillId="0" fontId="27" numFmtId="0" xfId="0" applyAlignment="1" applyBorder="1" applyFont="1">
      <alignment horizontal="center" shrinkToFit="0" wrapText="1"/>
    </xf>
    <xf borderId="2" fillId="16" fontId="27" numFmtId="0" xfId="0" applyAlignment="1" applyBorder="1" applyFont="1">
      <alignment horizontal="left"/>
    </xf>
    <xf borderId="2" fillId="0" fontId="27" numFmtId="0" xfId="0" applyAlignment="1" applyBorder="1" applyFont="1">
      <alignment horizontal="left"/>
    </xf>
    <xf borderId="6" fillId="17" fontId="3" numFmtId="0" xfId="0" applyAlignment="1" applyBorder="1" applyFill="1" applyFont="1">
      <alignment horizontal="center"/>
    </xf>
    <xf borderId="9" fillId="17" fontId="7" numFmtId="0" xfId="0" applyAlignment="1" applyBorder="1" applyFont="1">
      <alignment horizontal="center"/>
    </xf>
    <xf borderId="15" fillId="17" fontId="2" numFmtId="0" xfId="0" applyAlignment="1" applyBorder="1" applyFont="1">
      <alignment horizontal="center"/>
    </xf>
    <xf borderId="6" fillId="17" fontId="2" numFmtId="0" xfId="0" applyAlignment="1" applyBorder="1" applyFont="1">
      <alignment horizontal="center"/>
    </xf>
    <xf borderId="1" fillId="2" fontId="28" numFmtId="0" xfId="0" applyBorder="1" applyFont="1"/>
    <xf borderId="14" fillId="0" fontId="2" numFmtId="14" xfId="0" applyBorder="1" applyFont="1" applyNumberFormat="1"/>
    <xf borderId="19" fillId="0" fontId="2" numFmtId="0" xfId="0" applyBorder="1" applyFont="1"/>
    <xf borderId="19" fillId="0" fontId="2" numFmtId="166" xfId="0" applyBorder="1" applyFont="1" applyNumberFormat="1"/>
    <xf borderId="20" fillId="0" fontId="2" numFmtId="0" xfId="0" applyBorder="1" applyFont="1"/>
    <xf borderId="1" fillId="2" fontId="28" numFmtId="0" xfId="0" applyAlignment="1" applyBorder="1" applyFont="1">
      <alignment horizontal="center"/>
    </xf>
    <xf borderId="1" fillId="2" fontId="28" numFmtId="0" xfId="0" applyAlignment="1" applyBorder="1" applyFont="1">
      <alignment horizontal="right"/>
    </xf>
    <xf borderId="21" fillId="0" fontId="2" numFmtId="14" xfId="0" applyBorder="1" applyFont="1" applyNumberFormat="1"/>
    <xf borderId="0" fillId="0" fontId="2" numFmtId="166" xfId="0" applyFont="1" applyNumberFormat="1"/>
    <xf borderId="22" fillId="0" fontId="2" numFmtId="0" xfId="0" applyBorder="1" applyFont="1"/>
    <xf borderId="0" fillId="0" fontId="2" numFmtId="167" xfId="0" applyFont="1" applyNumberFormat="1"/>
    <xf borderId="23" fillId="0" fontId="2" numFmtId="0" xfId="0" applyBorder="1" applyFont="1"/>
    <xf borderId="24" fillId="0" fontId="2" numFmtId="0" xfId="0" applyBorder="1" applyFont="1"/>
    <xf borderId="24" fillId="0" fontId="2" numFmtId="166" xfId="0" applyBorder="1" applyFont="1" applyNumberFormat="1"/>
    <xf borderId="25" fillId="0" fontId="2" numFmtId="0" xfId="0" applyBorder="1" applyFont="1"/>
    <xf borderId="21" fillId="0" fontId="2" numFmtId="0" xfId="0" applyBorder="1" applyFont="1"/>
    <xf borderId="19" fillId="0" fontId="2" numFmtId="167" xfId="0" applyBorder="1" applyFont="1" applyNumberFormat="1"/>
    <xf borderId="23" fillId="0" fontId="2" numFmtId="14" xfId="0" applyBorder="1" applyFont="1" applyNumberFormat="1"/>
    <xf borderId="3" fillId="2" fontId="28" numFmtId="0" xfId="0" applyBorder="1" applyFont="1"/>
    <xf borderId="13" fillId="0" fontId="2" numFmtId="14" xfId="0" applyBorder="1" applyFont="1" applyNumberFormat="1"/>
    <xf borderId="26" fillId="0" fontId="2" numFmtId="14" xfId="0" applyBorder="1" applyFont="1" applyNumberFormat="1"/>
    <xf borderId="27" fillId="0" fontId="2" numFmtId="14" xfId="0" applyBorder="1" applyFont="1" applyNumberFormat="1"/>
    <xf borderId="27" fillId="0" fontId="2" numFmtId="0" xfId="0" applyBorder="1" applyFont="1"/>
    <xf borderId="26" fillId="0" fontId="2" numFmtId="0" xfId="0" applyBorder="1" applyFont="1"/>
    <xf borderId="0" fillId="0" fontId="12" numFmtId="0" xfId="0" applyFont="1"/>
    <xf borderId="28" fillId="10" fontId="2" numFmtId="0" xfId="0" applyBorder="1" applyFont="1"/>
    <xf borderId="1" fillId="10" fontId="1" numFmtId="0" xfId="0" applyAlignment="1" applyBorder="1" applyFont="1">
      <alignment horizontal="left"/>
    </xf>
    <xf borderId="29" fillId="10" fontId="2" numFmtId="0" xfId="0" applyBorder="1" applyFont="1"/>
    <xf borderId="16" fillId="10" fontId="1" numFmtId="0" xfId="0" applyAlignment="1" applyBorder="1" applyFont="1">
      <alignment horizontal="left"/>
    </xf>
    <xf borderId="28" fillId="10" fontId="1" numFmtId="0" xfId="0" applyBorder="1" applyFont="1"/>
    <xf borderId="8" fillId="10" fontId="1" numFmtId="0" xfId="0" applyAlignment="1" applyBorder="1" applyFont="1">
      <alignment horizontal="left"/>
    </xf>
    <xf borderId="0" fillId="0" fontId="29" numFmtId="0" xfId="0" applyFont="1"/>
    <xf borderId="0" fillId="0" fontId="1" numFmtId="0" xfId="0" applyFont="1"/>
    <xf borderId="0" fillId="0" fontId="30" numFmtId="0" xfId="0" applyFont="1"/>
    <xf borderId="0" fillId="0" fontId="1" numFmtId="0" xfId="0" applyAlignment="1" applyFont="1">
      <alignment horizontal="left"/>
    </xf>
  </cellXfs>
  <cellStyles count="1">
    <cellStyle xfId="0" name="Normal" builtinId="0"/>
  </cellStyles>
  <dxfs count="0"/>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11" Type="http://schemas.openxmlformats.org/officeDocument/2006/relationships/worksheet" Target="worksheets/sheet8.xml"/><Relationship Id="rId10" Type="http://schemas.openxmlformats.org/officeDocument/2006/relationships/worksheet" Target="worksheets/sheet7.xml"/><Relationship Id="rId12" Type="http://customschemas.google.com/relationships/workbookmetadata" Target="metadata"/><Relationship Id="rId9" Type="http://schemas.openxmlformats.org/officeDocument/2006/relationships/worksheet" Target="worksheets/sheet6.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hyperlink" Target="https://teams.microsoft.com/l/meetup-join/19%3ameeting_OTdlYWIyMzctMDc4Ni00OWRlLWJlODctZWEzYzU1ZGJiOGNh%40thread.v2/0?context=%7b%22Tid%22%3a%2216cc8ad9-84fe-481d-b9b0-48e7758c41aa%22%2c%22Oid%22%3a%221f1cebe8-270e-4c47-88b1-49df27d7124e%22%7d" TargetMode="External"/><Relationship Id="rId2"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drawing" Target="../drawings/drawing4.xml"/><Relationship Id="rId3"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hyperlink" Target="https://teams.microsoft.com/l/meetup-join/19%3ameeting_ODkzNDkxODQtYWMzMi00YWNmLWI0OGItNDQyYzQwMjFmMjU0%40thread.v2/0?context=%7b%22Tid%22%3a%2216cc8ad9-84fe-481d-b9b0-48e7758c41aa%22%2c%22Oid%22%3a%22667a2b36-2a06-46f9-a456-60056bf1b0ed%22%7d" TargetMode="External"/><Relationship Id="rId2"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7AD592"/>
    <outlinePr summaryBelow="0" summaryRight="0"/>
    <pageSetUpPr fitToPage="1"/>
  </sheetPr>
  <sheetViews>
    <sheetView workbookViewId="0"/>
  </sheetViews>
  <sheetFormatPr customHeight="1" defaultColWidth="12.63" defaultRowHeight="15.0"/>
  <cols>
    <col customWidth="1" min="1" max="1" width="16.13"/>
    <col customWidth="1" min="2" max="2" width="12.38"/>
    <col customWidth="1" min="3" max="3" width="13.88"/>
    <col customWidth="1" min="4" max="4" width="9.88"/>
    <col customWidth="1" min="5" max="5" width="12.5"/>
    <col customWidth="1" min="6" max="6" width="17.0"/>
    <col customWidth="1" min="7" max="8" width="12.0"/>
    <col customWidth="1" min="9" max="9" width="17.88"/>
    <col customWidth="1" min="10" max="10" width="24.88"/>
    <col customWidth="1" min="11" max="11" width="33.5"/>
    <col customWidth="1" min="12" max="12" width="37.63"/>
    <col customWidth="1" min="13" max="26" width="14.5"/>
  </cols>
  <sheetData>
    <row r="1" ht="15.75" customHeight="1">
      <c r="A1" s="1"/>
      <c r="B1" s="1"/>
      <c r="C1" s="1"/>
      <c r="D1" s="1"/>
      <c r="E1" s="2"/>
      <c r="F1" s="2"/>
      <c r="G1" s="2"/>
      <c r="H1" s="2"/>
      <c r="I1" s="2"/>
      <c r="J1" s="1"/>
      <c r="K1" s="1"/>
      <c r="L1" s="1"/>
    </row>
    <row r="2" ht="15.75" customHeight="1">
      <c r="A2" s="3" t="s">
        <v>0</v>
      </c>
      <c r="B2" s="4" t="s">
        <v>1</v>
      </c>
      <c r="C2" s="4"/>
      <c r="D2" s="4"/>
      <c r="E2" s="5"/>
      <c r="F2" s="6"/>
      <c r="G2" s="6"/>
      <c r="H2" s="6"/>
      <c r="I2" s="6"/>
      <c r="J2" s="7"/>
      <c r="K2" s="6"/>
      <c r="L2" s="6"/>
    </row>
    <row r="3" ht="15.75" customHeight="1">
      <c r="A3" s="8"/>
      <c r="B3" s="7" t="s">
        <v>2</v>
      </c>
      <c r="C3" s="7" t="s">
        <v>3</v>
      </c>
      <c r="D3" s="7" t="s">
        <v>4</v>
      </c>
      <c r="E3" s="7" t="s">
        <v>5</v>
      </c>
      <c r="F3" s="7" t="s">
        <v>6</v>
      </c>
      <c r="G3" s="7" t="s">
        <v>7</v>
      </c>
      <c r="H3" s="7" t="s">
        <v>8</v>
      </c>
      <c r="I3" s="7" t="s">
        <v>9</v>
      </c>
      <c r="J3" s="7" t="s">
        <v>10</v>
      </c>
      <c r="K3" s="7" t="s">
        <v>11</v>
      </c>
      <c r="L3" s="7" t="s">
        <v>12</v>
      </c>
    </row>
    <row r="4" ht="15.75" customHeight="1">
      <c r="A4" s="9" t="s">
        <v>13</v>
      </c>
      <c r="B4" s="10"/>
      <c r="C4" s="9"/>
      <c r="D4" s="9"/>
      <c r="E4" s="11"/>
      <c r="F4" s="11"/>
      <c r="G4" s="11"/>
      <c r="H4" s="11"/>
      <c r="I4" s="11"/>
      <c r="J4" s="11"/>
      <c r="K4" s="11"/>
      <c r="L4" s="11"/>
    </row>
    <row r="5" ht="15.75" customHeight="1">
      <c r="A5" s="9" t="s">
        <v>13</v>
      </c>
      <c r="B5" s="10"/>
      <c r="C5" s="9"/>
      <c r="D5" s="9"/>
      <c r="E5" s="11"/>
      <c r="F5" s="11"/>
      <c r="G5" s="11"/>
      <c r="H5" s="11"/>
      <c r="I5" s="11"/>
      <c r="J5" s="11"/>
      <c r="K5" s="11"/>
      <c r="L5" s="11"/>
    </row>
    <row r="6" ht="18.0" customHeight="1">
      <c r="A6" s="9" t="s">
        <v>13</v>
      </c>
      <c r="B6" s="10"/>
      <c r="C6" s="9"/>
      <c r="D6" s="9"/>
      <c r="E6" s="11"/>
      <c r="F6" s="11"/>
      <c r="G6" s="11"/>
      <c r="H6" s="11"/>
      <c r="I6" s="11"/>
      <c r="J6" s="11"/>
      <c r="K6" s="11"/>
      <c r="L6" s="11"/>
    </row>
    <row r="7" ht="15.75" customHeight="1">
      <c r="A7" s="12"/>
      <c r="B7" s="12"/>
      <c r="C7" s="12"/>
      <c r="D7" s="12"/>
      <c r="E7" s="12"/>
      <c r="F7" s="12"/>
      <c r="G7" s="12"/>
      <c r="H7" s="12"/>
      <c r="I7" s="12"/>
      <c r="J7" s="12"/>
      <c r="K7" s="12"/>
      <c r="L7" s="12"/>
    </row>
    <row r="8" ht="15.75" customHeight="1">
      <c r="A8" s="12"/>
      <c r="B8" s="12"/>
      <c r="C8" s="12"/>
      <c r="D8" s="12"/>
      <c r="E8" s="12"/>
      <c r="F8" s="12"/>
      <c r="G8" s="12"/>
      <c r="H8" s="12"/>
      <c r="I8" s="12"/>
      <c r="J8" s="12"/>
      <c r="K8" s="12"/>
      <c r="L8" s="12"/>
    </row>
    <row r="9" ht="15.75" customHeight="1">
      <c r="A9" s="13" t="s">
        <v>14</v>
      </c>
      <c r="B9" s="14" t="s">
        <v>2</v>
      </c>
      <c r="C9" s="15" t="s">
        <v>3</v>
      </c>
      <c r="D9" s="15" t="s">
        <v>4</v>
      </c>
      <c r="E9" s="14" t="s">
        <v>5</v>
      </c>
      <c r="F9" s="14" t="s">
        <v>6</v>
      </c>
      <c r="G9" s="14" t="s">
        <v>7</v>
      </c>
      <c r="H9" s="14" t="s">
        <v>8</v>
      </c>
      <c r="I9" s="14" t="s">
        <v>9</v>
      </c>
      <c r="J9" s="14" t="s">
        <v>10</v>
      </c>
      <c r="K9" s="14" t="s">
        <v>11</v>
      </c>
      <c r="L9" s="14" t="s">
        <v>12</v>
      </c>
    </row>
    <row r="10" ht="15.75" customHeight="1">
      <c r="A10" s="9" t="s">
        <v>15</v>
      </c>
      <c r="B10" s="9"/>
      <c r="C10" s="9"/>
      <c r="D10" s="9"/>
      <c r="E10" s="16"/>
      <c r="F10" s="16"/>
      <c r="G10" s="16"/>
      <c r="H10" s="16"/>
      <c r="I10" s="16"/>
      <c r="J10" s="16"/>
      <c r="K10" s="16"/>
      <c r="L10" s="17"/>
    </row>
    <row r="11" ht="15.75" customHeight="1">
      <c r="A11" s="9" t="s">
        <v>16</v>
      </c>
      <c r="B11" s="9"/>
      <c r="C11" s="9"/>
      <c r="D11" s="9"/>
      <c r="E11" s="16"/>
      <c r="F11" s="16"/>
      <c r="G11" s="16"/>
      <c r="H11" s="16"/>
      <c r="I11" s="16"/>
      <c r="J11" s="16"/>
      <c r="K11" s="16"/>
      <c r="L11" s="17"/>
    </row>
    <row r="12" ht="15.75" customHeight="1">
      <c r="A12" s="9" t="s">
        <v>17</v>
      </c>
      <c r="B12" s="9"/>
      <c r="C12" s="9"/>
      <c r="D12" s="9"/>
      <c r="E12" s="16"/>
      <c r="F12" s="16" t="s">
        <v>18</v>
      </c>
      <c r="G12" s="16"/>
      <c r="H12" s="16"/>
      <c r="I12" s="16"/>
      <c r="J12" s="16"/>
      <c r="K12" s="16"/>
      <c r="L12" s="17"/>
    </row>
    <row r="13" ht="15.75" customHeight="1">
      <c r="A13" s="9" t="s">
        <v>19</v>
      </c>
      <c r="B13" s="9"/>
      <c r="C13" s="9"/>
      <c r="D13" s="9"/>
      <c r="E13" s="16"/>
      <c r="F13" s="16" t="s">
        <v>18</v>
      </c>
      <c r="G13" s="16"/>
      <c r="H13" s="16"/>
      <c r="I13" s="16"/>
      <c r="J13" s="16"/>
      <c r="K13" s="16"/>
      <c r="L13" s="17"/>
    </row>
    <row r="14" ht="15.75" customHeight="1">
      <c r="A14" s="1"/>
      <c r="B14" s="1"/>
      <c r="C14" s="1"/>
      <c r="D14" s="1"/>
      <c r="E14" s="1"/>
      <c r="F14" s="1"/>
      <c r="G14" s="1"/>
      <c r="H14" s="1"/>
      <c r="I14" s="1"/>
      <c r="J14" s="1"/>
      <c r="K14" s="1"/>
      <c r="L14" s="1"/>
    </row>
    <row r="15" ht="15.75" customHeight="1">
      <c r="A15" s="1"/>
      <c r="B15" s="1"/>
      <c r="C15" s="1"/>
      <c r="D15" s="1"/>
      <c r="E15" s="1"/>
      <c r="F15" s="1"/>
      <c r="G15" s="1"/>
      <c r="H15" s="1"/>
      <c r="I15" s="1"/>
      <c r="J15" s="1"/>
      <c r="K15" s="1"/>
      <c r="L15" s="1"/>
    </row>
    <row r="16" ht="15.75" customHeight="1">
      <c r="A16" s="1"/>
      <c r="B16" s="1"/>
      <c r="C16" s="1"/>
      <c r="D16" s="1"/>
      <c r="E16" s="1"/>
      <c r="F16" s="1"/>
      <c r="G16" s="1"/>
      <c r="H16" s="1"/>
      <c r="I16" s="1"/>
      <c r="J16" s="1"/>
      <c r="K16" s="1"/>
      <c r="L16" s="1"/>
    </row>
    <row r="17" ht="15.75" customHeight="1">
      <c r="A17" s="1"/>
      <c r="B17" s="1"/>
      <c r="C17" s="1"/>
      <c r="D17" s="1"/>
      <c r="E17" s="1"/>
      <c r="F17" s="1"/>
      <c r="G17" s="1"/>
      <c r="H17" s="1"/>
      <c r="I17" s="1"/>
      <c r="J17" s="1"/>
      <c r="K17" s="1"/>
      <c r="L17" s="1"/>
    </row>
    <row r="18" ht="15.75" customHeight="1">
      <c r="A18" s="18" t="s">
        <v>20</v>
      </c>
      <c r="B18" s="4" t="s">
        <v>1</v>
      </c>
      <c r="C18" s="5" t="s">
        <v>21</v>
      </c>
      <c r="D18" s="4"/>
      <c r="E18" s="6"/>
      <c r="F18" s="6"/>
      <c r="G18" s="6"/>
      <c r="H18" s="6"/>
      <c r="I18" s="6"/>
      <c r="J18" s="7"/>
      <c r="K18" s="6"/>
      <c r="L18" s="6"/>
    </row>
    <row r="19" ht="15.75" customHeight="1">
      <c r="A19" s="19" t="s">
        <v>22</v>
      </c>
      <c r="B19" s="7" t="s">
        <v>2</v>
      </c>
      <c r="C19" s="7" t="s">
        <v>3</v>
      </c>
      <c r="D19" s="7" t="s">
        <v>4</v>
      </c>
      <c r="E19" s="7" t="s">
        <v>5</v>
      </c>
      <c r="F19" s="7" t="s">
        <v>6</v>
      </c>
      <c r="G19" s="7" t="s">
        <v>7</v>
      </c>
      <c r="H19" s="7" t="s">
        <v>8</v>
      </c>
      <c r="I19" s="7" t="s">
        <v>9</v>
      </c>
      <c r="J19" s="7" t="s">
        <v>10</v>
      </c>
      <c r="K19" s="7" t="s">
        <v>11</v>
      </c>
      <c r="L19" s="7" t="s">
        <v>12</v>
      </c>
    </row>
    <row r="20" ht="18.0" customHeight="1">
      <c r="A20" s="20" t="s">
        <v>23</v>
      </c>
      <c r="B20" s="20" t="s">
        <v>24</v>
      </c>
      <c r="C20" s="21" t="s">
        <v>25</v>
      </c>
      <c r="D20" s="22">
        <v>4.0</v>
      </c>
      <c r="E20" s="23" t="s">
        <v>26</v>
      </c>
      <c r="F20" s="24"/>
      <c r="G20" s="25"/>
      <c r="H20" s="25"/>
      <c r="I20" s="25"/>
      <c r="J20" s="24"/>
      <c r="K20" s="24"/>
      <c r="L20" s="23"/>
      <c r="M20" s="26"/>
      <c r="N20" s="26"/>
    </row>
    <row r="21" ht="18.0" customHeight="1">
      <c r="A21" s="20" t="s">
        <v>27</v>
      </c>
      <c r="B21" s="27" t="s">
        <v>28</v>
      </c>
      <c r="C21" s="21" t="s">
        <v>25</v>
      </c>
      <c r="D21" s="22">
        <v>5.0</v>
      </c>
      <c r="E21" s="23" t="s">
        <v>29</v>
      </c>
      <c r="F21" s="23"/>
      <c r="G21" s="28"/>
      <c r="H21" s="28"/>
      <c r="I21" s="29"/>
      <c r="J21" s="30"/>
      <c r="K21" s="30"/>
      <c r="L21" s="30"/>
      <c r="M21" s="31"/>
      <c r="N21" s="31"/>
    </row>
    <row r="22" ht="18.0" customHeight="1">
      <c r="A22" s="20" t="s">
        <v>30</v>
      </c>
      <c r="B22" s="20" t="s">
        <v>31</v>
      </c>
      <c r="C22" s="20"/>
      <c r="D22" s="32" t="s">
        <v>32</v>
      </c>
      <c r="E22" s="23" t="s">
        <v>33</v>
      </c>
      <c r="F22" s="33"/>
      <c r="G22" s="25"/>
      <c r="H22" s="25"/>
      <c r="I22" s="25"/>
      <c r="J22" s="24"/>
      <c r="K22" s="24"/>
      <c r="L22" s="34" t="s">
        <v>34</v>
      </c>
      <c r="M22" s="31"/>
      <c r="N22" s="31"/>
    </row>
    <row r="23" ht="18.0" customHeight="1">
      <c r="A23" s="20" t="s">
        <v>35</v>
      </c>
      <c r="B23" s="20" t="s">
        <v>36</v>
      </c>
      <c r="C23" s="20" t="s">
        <v>25</v>
      </c>
      <c r="D23" s="22">
        <v>3.0</v>
      </c>
      <c r="E23" s="23" t="s">
        <v>37</v>
      </c>
      <c r="F23" s="24"/>
      <c r="G23" s="25"/>
      <c r="H23" s="25"/>
      <c r="I23" s="25"/>
      <c r="J23" s="24"/>
      <c r="K23" s="24"/>
      <c r="L23" s="23"/>
    </row>
    <row r="24" ht="18.0" customHeight="1">
      <c r="A24" s="20" t="s">
        <v>38</v>
      </c>
      <c r="B24" s="20" t="s">
        <v>36</v>
      </c>
      <c r="C24" s="21" t="s">
        <v>25</v>
      </c>
      <c r="D24" s="22">
        <v>7.0</v>
      </c>
      <c r="E24" s="23" t="s">
        <v>39</v>
      </c>
      <c r="F24" s="24"/>
      <c r="G24" s="25"/>
      <c r="H24" s="25"/>
      <c r="I24" s="25"/>
      <c r="J24" s="24"/>
      <c r="K24" s="24"/>
      <c r="L24" s="23"/>
    </row>
    <row r="25" ht="18.0" customHeight="1">
      <c r="A25" s="20" t="s">
        <v>40</v>
      </c>
      <c r="B25" s="20" t="s">
        <v>41</v>
      </c>
      <c r="C25" s="20" t="s">
        <v>25</v>
      </c>
      <c r="D25" s="22">
        <v>8.0</v>
      </c>
      <c r="E25" s="23" t="s">
        <v>42</v>
      </c>
      <c r="F25" s="23"/>
      <c r="G25" s="28"/>
      <c r="H25" s="28"/>
      <c r="I25" s="25"/>
      <c r="J25" s="30"/>
      <c r="K25" s="30"/>
      <c r="L25" s="23"/>
    </row>
    <row r="26" ht="15.75" customHeight="1">
      <c r="A26" s="12"/>
      <c r="B26" s="12"/>
      <c r="C26" s="12"/>
      <c r="D26" s="12"/>
      <c r="E26" s="12"/>
      <c r="F26" s="12"/>
      <c r="G26" s="12"/>
      <c r="H26" s="12"/>
      <c r="I26" s="12"/>
      <c r="J26" s="12"/>
      <c r="K26" s="12"/>
      <c r="L26" s="12"/>
    </row>
    <row r="27" ht="19.5" customHeight="1">
      <c r="A27" s="35" t="s">
        <v>14</v>
      </c>
      <c r="B27" s="15" t="s">
        <v>2</v>
      </c>
      <c r="C27" s="15" t="s">
        <v>3</v>
      </c>
      <c r="D27" s="15" t="s">
        <v>4</v>
      </c>
      <c r="E27" s="15" t="s">
        <v>5</v>
      </c>
      <c r="F27" s="15" t="s">
        <v>6</v>
      </c>
      <c r="G27" s="15" t="s">
        <v>7</v>
      </c>
      <c r="H27" s="15" t="s">
        <v>8</v>
      </c>
      <c r="I27" s="15" t="s">
        <v>9</v>
      </c>
      <c r="J27" s="15" t="s">
        <v>10</v>
      </c>
      <c r="K27" s="15" t="s">
        <v>11</v>
      </c>
      <c r="L27" s="15" t="s">
        <v>12</v>
      </c>
    </row>
    <row r="28" ht="19.5" customHeight="1">
      <c r="A28" s="22" t="s">
        <v>15</v>
      </c>
      <c r="B28" s="20"/>
      <c r="C28" s="20"/>
      <c r="D28" s="20"/>
      <c r="E28" s="23"/>
      <c r="F28" s="23"/>
      <c r="G28" s="28"/>
      <c r="H28" s="28"/>
      <c r="I28" s="29"/>
      <c r="J28" s="30"/>
      <c r="K28" s="30"/>
      <c r="L28" s="30"/>
    </row>
    <row r="29" ht="18.0" customHeight="1">
      <c r="A29" s="22" t="s">
        <v>16</v>
      </c>
      <c r="B29" s="20"/>
      <c r="C29" s="20"/>
      <c r="D29" s="20"/>
      <c r="E29" s="23"/>
      <c r="F29" s="23"/>
      <c r="G29" s="28"/>
      <c r="H29" s="28"/>
      <c r="I29" s="29"/>
      <c r="J29" s="30"/>
      <c r="K29" s="30"/>
      <c r="L29" s="30"/>
    </row>
    <row r="30" ht="19.5" customHeight="1">
      <c r="A30" s="22" t="s">
        <v>17</v>
      </c>
      <c r="B30" s="20"/>
      <c r="C30" s="20"/>
      <c r="D30" s="20"/>
      <c r="E30" s="23"/>
      <c r="F30" s="23"/>
      <c r="G30" s="28"/>
      <c r="H30" s="28"/>
      <c r="I30" s="29"/>
      <c r="J30" s="30"/>
      <c r="K30" s="30"/>
      <c r="L30" s="30"/>
    </row>
    <row r="31" ht="22.5" customHeight="1">
      <c r="A31" s="22" t="s">
        <v>19</v>
      </c>
      <c r="B31" s="20"/>
      <c r="C31" s="20"/>
      <c r="D31" s="20"/>
      <c r="E31" s="23"/>
      <c r="F31" s="23"/>
      <c r="G31" s="28"/>
      <c r="H31" s="28"/>
      <c r="I31" s="29"/>
      <c r="J31" s="30"/>
      <c r="K31" s="30"/>
      <c r="L31" s="30"/>
    </row>
    <row r="32" ht="15.75" customHeight="1">
      <c r="A32" s="1"/>
      <c r="B32" s="1"/>
      <c r="C32" s="1"/>
      <c r="D32" s="1"/>
      <c r="E32" s="1"/>
      <c r="F32" s="1"/>
      <c r="G32" s="1"/>
      <c r="H32" s="1"/>
      <c r="I32" s="1"/>
      <c r="J32" s="1"/>
      <c r="K32" s="1"/>
      <c r="L32" s="1"/>
    </row>
    <row r="33" ht="15.75" customHeight="1"/>
    <row r="34" ht="15.75" customHeight="1"/>
    <row r="35" ht="15.75" customHeight="1">
      <c r="M35" s="31"/>
      <c r="N35" s="31"/>
    </row>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C20:C21 C23:C24">
      <formula1>"Active,No Show 1,No Show 2,No Show 3,Completed,Drop,Almost Done (Ep.14)"</formula1>
    </dataValidation>
  </dataValidations>
  <printOptions/>
  <pageMargins bottom="0.0" footer="0.0" header="0.0" left="0.0" right="0.0" top="0.0"/>
  <pageSetup fitToHeight="0" orientation="portrait"/>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FCD668"/>
    <outlinePr summaryBelow="0" summaryRight="0"/>
    <pageSetUpPr fitToPage="1"/>
  </sheetPr>
  <sheetViews>
    <sheetView workbookViewId="0"/>
  </sheetViews>
  <sheetFormatPr customHeight="1" defaultColWidth="12.63" defaultRowHeight="15.0"/>
  <cols>
    <col customWidth="1" min="1" max="1" width="22.63"/>
    <col customWidth="1" min="2" max="2" width="11.63"/>
    <col customWidth="1" min="3" max="3" width="12.5"/>
    <col customWidth="1" min="4" max="4" width="10.5"/>
    <col customWidth="1" min="5" max="5" width="13.13"/>
    <col customWidth="1" min="6" max="6" width="19.13"/>
    <col customWidth="1" min="7" max="7" width="10.63"/>
    <col customWidth="1" min="8" max="8" width="11.38"/>
    <col customWidth="1" min="9" max="9" width="15.5"/>
    <col customWidth="1" min="10" max="10" width="24.88"/>
    <col customWidth="1" min="11" max="11" width="35.0"/>
    <col customWidth="1" min="12" max="12" width="39.88"/>
    <col customWidth="1" min="13" max="26" width="14.5"/>
  </cols>
  <sheetData>
    <row r="1" ht="15.75" customHeight="1">
      <c r="A1" s="1"/>
      <c r="B1" s="1"/>
      <c r="C1" s="1"/>
      <c r="D1" s="1"/>
      <c r="E1" s="2"/>
      <c r="F1" s="2"/>
      <c r="G1" s="2"/>
      <c r="H1" s="2"/>
      <c r="I1" s="2"/>
      <c r="J1" s="1"/>
      <c r="K1" s="1"/>
      <c r="L1" s="1"/>
    </row>
    <row r="2" ht="15.75" customHeight="1">
      <c r="A2" s="36" t="s">
        <v>43</v>
      </c>
      <c r="B2" s="37"/>
      <c r="C2" s="37"/>
      <c r="D2" s="37"/>
      <c r="E2" s="38"/>
      <c r="F2" s="39"/>
      <c r="G2" s="40"/>
      <c r="H2" s="40"/>
      <c r="I2" s="40"/>
      <c r="J2" s="41"/>
      <c r="K2" s="41"/>
    </row>
    <row r="3" ht="15.75" customHeight="1">
      <c r="A3" s="42" t="s">
        <v>44</v>
      </c>
      <c r="B3" s="43"/>
      <c r="C3" s="43"/>
      <c r="D3" s="43"/>
      <c r="E3" s="44"/>
      <c r="F3" s="44"/>
      <c r="G3" s="7"/>
      <c r="H3" s="7"/>
      <c r="I3" s="7"/>
      <c r="J3" s="41"/>
      <c r="K3" s="41"/>
    </row>
    <row r="4" ht="15.75" customHeight="1">
      <c r="A4" s="45" t="s">
        <v>45</v>
      </c>
      <c r="B4" s="46"/>
      <c r="C4" s="46"/>
      <c r="D4" s="46"/>
      <c r="E4" s="47"/>
      <c r="F4" s="48"/>
      <c r="G4" s="49"/>
      <c r="H4" s="49"/>
      <c r="I4" s="49"/>
      <c r="J4" s="41"/>
    </row>
    <row r="5" ht="15.75" customHeight="1">
      <c r="A5" s="10" t="s">
        <v>46</v>
      </c>
      <c r="B5" s="46"/>
      <c r="C5" s="46"/>
      <c r="D5" s="46"/>
      <c r="E5" s="50"/>
      <c r="F5" s="51"/>
      <c r="G5" s="52"/>
      <c r="H5" s="52"/>
      <c r="I5" s="52"/>
      <c r="J5" s="41"/>
    </row>
    <row r="6" ht="15.75" customHeight="1">
      <c r="A6" s="10" t="s">
        <v>47</v>
      </c>
      <c r="B6" s="46"/>
      <c r="C6" s="46"/>
      <c r="D6" s="46"/>
      <c r="E6" s="50"/>
      <c r="F6" s="51"/>
      <c r="G6" s="52"/>
      <c r="H6" s="52"/>
      <c r="I6" s="52"/>
      <c r="J6" s="41"/>
    </row>
    <row r="7" ht="15.75" customHeight="1">
      <c r="A7" s="10" t="s">
        <v>48</v>
      </c>
      <c r="B7" s="46"/>
      <c r="C7" s="46"/>
      <c r="D7" s="46"/>
      <c r="E7" s="50"/>
      <c r="F7" s="48"/>
      <c r="G7" s="49"/>
      <c r="H7" s="49"/>
      <c r="I7" s="49"/>
      <c r="J7" s="41"/>
    </row>
    <row r="8" ht="15.75" customHeight="1">
      <c r="A8" s="10" t="s">
        <v>49</v>
      </c>
      <c r="B8" s="46"/>
      <c r="C8" s="46"/>
      <c r="D8" s="46"/>
      <c r="E8" s="47"/>
      <c r="F8" s="51"/>
      <c r="G8" s="52"/>
      <c r="H8" s="52"/>
      <c r="I8" s="52"/>
      <c r="J8" s="41"/>
    </row>
    <row r="9" ht="15.75" customHeight="1">
      <c r="A9" s="10" t="s">
        <v>50</v>
      </c>
      <c r="B9" s="46"/>
      <c r="C9" s="46"/>
      <c r="D9" s="46"/>
      <c r="E9" s="53"/>
      <c r="F9" s="51"/>
      <c r="G9" s="52"/>
      <c r="H9" s="52"/>
      <c r="I9" s="52"/>
      <c r="J9" s="41"/>
    </row>
    <row r="10" ht="15.75" customHeight="1">
      <c r="A10" s="1"/>
      <c r="B10" s="1"/>
      <c r="C10" s="1"/>
      <c r="D10" s="1"/>
      <c r="E10" s="1"/>
      <c r="F10" s="1"/>
      <c r="G10" s="1"/>
      <c r="H10" s="1"/>
      <c r="I10" s="1"/>
      <c r="J10" s="41"/>
      <c r="K10" s="41"/>
    </row>
    <row r="11" ht="15.75" customHeight="1">
      <c r="A11" s="54" t="s">
        <v>51</v>
      </c>
      <c r="B11" s="4" t="s">
        <v>1</v>
      </c>
      <c r="C11" s="4" t="s">
        <v>52</v>
      </c>
      <c r="D11" s="4"/>
      <c r="E11" s="5" t="s">
        <v>53</v>
      </c>
      <c r="F11" s="6"/>
      <c r="G11" s="6"/>
      <c r="H11" s="6"/>
      <c r="I11" s="6"/>
      <c r="J11" s="6"/>
      <c r="K11" s="6"/>
      <c r="L11" s="6"/>
    </row>
    <row r="12" ht="15.75" customHeight="1">
      <c r="A12" s="55" t="s">
        <v>44</v>
      </c>
      <c r="B12" s="7" t="s">
        <v>2</v>
      </c>
      <c r="C12" s="7" t="s">
        <v>3</v>
      </c>
      <c r="D12" s="7" t="s">
        <v>4</v>
      </c>
      <c r="E12" s="7" t="s">
        <v>5</v>
      </c>
      <c r="F12" s="7" t="s">
        <v>6</v>
      </c>
      <c r="G12" s="7" t="s">
        <v>7</v>
      </c>
      <c r="H12" s="7" t="s">
        <v>8</v>
      </c>
      <c r="I12" s="7" t="s">
        <v>9</v>
      </c>
      <c r="J12" s="7" t="s">
        <v>10</v>
      </c>
      <c r="K12" s="7" t="s">
        <v>11</v>
      </c>
      <c r="L12" s="7" t="s">
        <v>12</v>
      </c>
    </row>
    <row r="13" ht="19.5" customHeight="1">
      <c r="A13" s="56" t="s">
        <v>54</v>
      </c>
      <c r="B13" s="56" t="s">
        <v>55</v>
      </c>
      <c r="C13" s="56" t="s">
        <v>25</v>
      </c>
      <c r="D13" s="56">
        <v>9.0</v>
      </c>
      <c r="E13" s="23" t="s">
        <v>56</v>
      </c>
      <c r="F13" s="57"/>
      <c r="G13" s="58"/>
      <c r="H13" s="58"/>
      <c r="I13" s="59"/>
      <c r="J13" s="60"/>
      <c r="K13" s="61"/>
      <c r="L13" s="62"/>
    </row>
    <row r="14" ht="19.5" customHeight="1">
      <c r="A14" s="56" t="s">
        <v>57</v>
      </c>
      <c r="B14" s="56" t="s">
        <v>58</v>
      </c>
      <c r="C14" s="56" t="s">
        <v>25</v>
      </c>
      <c r="D14" s="56">
        <v>4.0</v>
      </c>
      <c r="E14" s="23" t="s">
        <v>59</v>
      </c>
      <c r="F14" s="57"/>
      <c r="G14" s="58"/>
      <c r="H14" s="58"/>
      <c r="I14" s="59"/>
      <c r="J14" s="60"/>
      <c r="K14" s="61"/>
      <c r="L14" s="23"/>
    </row>
    <row r="15" ht="15.75" customHeight="1">
      <c r="A15" s="63" t="s">
        <v>60</v>
      </c>
      <c r="B15" s="64"/>
      <c r="C15" s="64"/>
      <c r="D15" s="64"/>
      <c r="E15" s="64"/>
      <c r="F15" s="64"/>
      <c r="G15" s="64"/>
      <c r="H15" s="64"/>
      <c r="I15" s="64"/>
      <c r="J15" s="64"/>
      <c r="K15" s="64"/>
      <c r="L15" s="64"/>
    </row>
    <row r="16" ht="15.75" customHeight="1">
      <c r="A16" s="63" t="s">
        <v>61</v>
      </c>
      <c r="B16" s="64"/>
      <c r="C16" s="64"/>
      <c r="D16" s="64"/>
      <c r="E16" s="64"/>
      <c r="F16" s="64"/>
      <c r="G16" s="64"/>
      <c r="H16" s="64"/>
      <c r="I16" s="64"/>
      <c r="J16" s="64"/>
      <c r="K16" s="64"/>
      <c r="L16" s="64"/>
    </row>
    <row r="17" ht="15.0" customHeight="1">
      <c r="A17" s="12"/>
      <c r="B17" s="12"/>
      <c r="C17" s="12"/>
      <c r="D17" s="12"/>
      <c r="E17" s="12"/>
      <c r="F17" s="12"/>
      <c r="G17" s="12"/>
      <c r="H17" s="12"/>
      <c r="I17" s="12"/>
      <c r="J17" s="12"/>
      <c r="K17" s="12"/>
      <c r="L17" s="12"/>
    </row>
    <row r="18" ht="20.25" customHeight="1">
      <c r="A18" s="65" t="s">
        <v>14</v>
      </c>
      <c r="B18" s="14" t="s">
        <v>2</v>
      </c>
      <c r="C18" s="15" t="s">
        <v>3</v>
      </c>
      <c r="D18" s="15" t="s">
        <v>4</v>
      </c>
      <c r="E18" s="14" t="s">
        <v>5</v>
      </c>
      <c r="F18" s="14" t="s">
        <v>6</v>
      </c>
      <c r="G18" s="14" t="s">
        <v>7</v>
      </c>
      <c r="H18" s="14" t="s">
        <v>8</v>
      </c>
      <c r="I18" s="14" t="s">
        <v>9</v>
      </c>
      <c r="J18" s="14" t="s">
        <v>10</v>
      </c>
      <c r="K18" s="14" t="s">
        <v>11</v>
      </c>
      <c r="L18" s="14" t="s">
        <v>12</v>
      </c>
    </row>
    <row r="19" ht="15.75" customHeight="1">
      <c r="A19" s="63" t="s">
        <v>15</v>
      </c>
      <c r="B19" s="66"/>
      <c r="C19" s="66"/>
      <c r="D19" s="56"/>
      <c r="E19" s="67"/>
      <c r="F19" s="16"/>
      <c r="G19" s="16"/>
      <c r="H19" s="16"/>
      <c r="I19" s="16"/>
      <c r="J19" s="16"/>
      <c r="K19" s="16"/>
      <c r="L19" s="62"/>
    </row>
    <row r="20" ht="15.75" customHeight="1">
      <c r="A20" s="63" t="s">
        <v>16</v>
      </c>
      <c r="B20" s="56"/>
      <c r="C20" s="56"/>
      <c r="D20" s="56"/>
      <c r="E20" s="67"/>
      <c r="F20" s="16"/>
      <c r="G20" s="16"/>
      <c r="H20" s="16"/>
      <c r="I20" s="16"/>
      <c r="J20" s="16"/>
      <c r="K20" s="16"/>
      <c r="L20" s="62"/>
    </row>
    <row r="21" ht="17.25" customHeight="1">
      <c r="A21" s="1"/>
      <c r="B21" s="1"/>
      <c r="C21" s="1"/>
      <c r="D21" s="1"/>
      <c r="E21" s="2"/>
      <c r="F21" s="2"/>
      <c r="G21" s="2"/>
      <c r="H21" s="2"/>
      <c r="I21" s="2"/>
      <c r="J21" s="1"/>
      <c r="K21" s="1"/>
      <c r="L21" s="1"/>
    </row>
    <row r="22" ht="16.5" customHeight="1">
      <c r="A22" s="1"/>
      <c r="B22" s="1"/>
      <c r="C22" s="1"/>
      <c r="D22" s="1"/>
      <c r="E22" s="2"/>
      <c r="F22" s="2"/>
      <c r="G22" s="2"/>
      <c r="H22" s="2"/>
      <c r="I22" s="2"/>
      <c r="J22" s="1"/>
      <c r="K22" s="1"/>
      <c r="L22" s="1"/>
    </row>
    <row r="23" ht="15.75" customHeight="1">
      <c r="A23" s="68" t="s">
        <v>62</v>
      </c>
      <c r="B23" s="4" t="s">
        <v>1</v>
      </c>
      <c r="C23" s="5" t="s">
        <v>63</v>
      </c>
      <c r="D23" s="4"/>
      <c r="E23" s="6"/>
      <c r="F23" s="6"/>
      <c r="G23" s="6"/>
      <c r="H23" s="6"/>
      <c r="I23" s="6"/>
      <c r="J23" s="6"/>
      <c r="K23" s="6"/>
      <c r="L23" s="6"/>
    </row>
    <row r="24" ht="15.75" customHeight="1">
      <c r="A24" s="69" t="s">
        <v>22</v>
      </c>
      <c r="B24" s="7" t="s">
        <v>2</v>
      </c>
      <c r="C24" s="7" t="s">
        <v>3</v>
      </c>
      <c r="D24" s="7" t="s">
        <v>4</v>
      </c>
      <c r="E24" s="7" t="s">
        <v>5</v>
      </c>
      <c r="F24" s="7" t="s">
        <v>6</v>
      </c>
      <c r="G24" s="7" t="s">
        <v>7</v>
      </c>
      <c r="H24" s="7" t="s">
        <v>8</v>
      </c>
      <c r="I24" s="7" t="s">
        <v>9</v>
      </c>
      <c r="J24" s="7" t="s">
        <v>10</v>
      </c>
      <c r="K24" s="7" t="s">
        <v>11</v>
      </c>
      <c r="L24" s="7" t="s">
        <v>12</v>
      </c>
    </row>
    <row r="25" ht="20.25" customHeight="1">
      <c r="A25" s="20" t="s">
        <v>64</v>
      </c>
      <c r="B25" s="20" t="s">
        <v>65</v>
      </c>
      <c r="C25" s="20" t="s">
        <v>66</v>
      </c>
      <c r="D25" s="22">
        <v>3.0</v>
      </c>
      <c r="E25" s="23" t="s">
        <v>67</v>
      </c>
      <c r="F25" s="70"/>
      <c r="G25" s="71"/>
      <c r="H25" s="71"/>
      <c r="I25" s="72"/>
      <c r="J25" s="73"/>
      <c r="K25" s="70"/>
      <c r="L25" s="23"/>
    </row>
    <row r="26" ht="22.5" customHeight="1">
      <c r="A26" s="20" t="s">
        <v>68</v>
      </c>
      <c r="B26" s="27" t="s">
        <v>69</v>
      </c>
      <c r="C26" s="20" t="s">
        <v>25</v>
      </c>
      <c r="D26" s="22">
        <v>1.0</v>
      </c>
      <c r="E26" s="23" t="s">
        <v>70</v>
      </c>
      <c r="F26" s="70"/>
      <c r="G26" s="71"/>
      <c r="H26" s="71"/>
      <c r="I26" s="72"/>
      <c r="J26" s="73"/>
      <c r="K26" s="70"/>
      <c r="L26" s="34" t="s">
        <v>71</v>
      </c>
    </row>
    <row r="27" ht="18.75" customHeight="1">
      <c r="A27" s="20" t="s">
        <v>23</v>
      </c>
      <c r="B27" s="20" t="s">
        <v>72</v>
      </c>
      <c r="C27" s="20" t="s">
        <v>25</v>
      </c>
      <c r="D27" s="22">
        <v>12.0</v>
      </c>
      <c r="E27" s="23" t="s">
        <v>73</v>
      </c>
      <c r="F27" s="23"/>
      <c r="G27" s="28"/>
      <c r="H27" s="28"/>
      <c r="I27" s="29"/>
      <c r="J27" s="30"/>
      <c r="K27" s="30"/>
      <c r="L27" s="62"/>
    </row>
    <row r="28" ht="18.0" customHeight="1">
      <c r="A28" s="20" t="s">
        <v>27</v>
      </c>
      <c r="B28" s="20" t="s">
        <v>72</v>
      </c>
      <c r="C28" s="20" t="s">
        <v>25</v>
      </c>
      <c r="D28" s="22">
        <v>13.0</v>
      </c>
      <c r="E28" s="23" t="s">
        <v>74</v>
      </c>
      <c r="F28" s="70"/>
      <c r="G28" s="71"/>
      <c r="H28" s="71"/>
      <c r="I28" s="72"/>
      <c r="J28" s="73"/>
      <c r="K28" s="70"/>
      <c r="L28" s="30"/>
      <c r="O28" s="31"/>
    </row>
    <row r="29" ht="18.0" customHeight="1">
      <c r="A29" s="20" t="s">
        <v>30</v>
      </c>
      <c r="B29" s="27" t="s">
        <v>28</v>
      </c>
      <c r="C29" s="20" t="s">
        <v>25</v>
      </c>
      <c r="D29" s="22">
        <v>11.0</v>
      </c>
      <c r="E29" s="23" t="s">
        <v>75</v>
      </c>
      <c r="F29" s="70"/>
      <c r="G29" s="71"/>
      <c r="H29" s="71"/>
      <c r="I29" s="72"/>
      <c r="J29" s="73"/>
      <c r="K29" s="70"/>
      <c r="L29" s="23"/>
      <c r="O29" s="31"/>
      <c r="P29" s="31"/>
      <c r="Q29" s="31"/>
      <c r="R29" s="31"/>
    </row>
    <row r="30" ht="18.0" customHeight="1">
      <c r="A30" s="20" t="s">
        <v>35</v>
      </c>
      <c r="B30" s="74"/>
      <c r="C30" s="74"/>
      <c r="D30" s="75"/>
      <c r="E30" s="76"/>
      <c r="F30" s="76"/>
      <c r="G30" s="76"/>
      <c r="H30" s="76"/>
      <c r="I30" s="76"/>
      <c r="J30" s="76"/>
      <c r="K30" s="76"/>
      <c r="L30" s="77"/>
      <c r="O30" s="31"/>
      <c r="P30" s="31"/>
      <c r="Q30" s="31"/>
      <c r="R30" s="31"/>
    </row>
    <row r="31" ht="18.0" customHeight="1">
      <c r="A31" s="20" t="s">
        <v>38</v>
      </c>
      <c r="B31" s="20" t="s">
        <v>24</v>
      </c>
      <c r="C31" s="20" t="s">
        <v>25</v>
      </c>
      <c r="D31" s="22">
        <v>1.0</v>
      </c>
      <c r="E31" s="23" t="s">
        <v>76</v>
      </c>
      <c r="F31" s="70"/>
      <c r="G31" s="71"/>
      <c r="H31" s="71"/>
      <c r="I31" s="72"/>
      <c r="J31" s="73"/>
      <c r="K31" s="70"/>
      <c r="L31" s="34" t="s">
        <v>77</v>
      </c>
    </row>
    <row r="32" ht="18.0" customHeight="1">
      <c r="A32" s="22" t="s">
        <v>40</v>
      </c>
      <c r="B32" s="74"/>
      <c r="C32" s="74"/>
      <c r="D32" s="74"/>
      <c r="E32" s="77"/>
      <c r="F32" s="78"/>
      <c r="G32" s="79"/>
      <c r="H32" s="79"/>
      <c r="I32" s="80"/>
      <c r="J32" s="81"/>
      <c r="K32" s="78"/>
      <c r="L32" s="82"/>
    </row>
    <row r="33" ht="15.75" customHeight="1">
      <c r="A33" s="12"/>
      <c r="B33" s="12"/>
      <c r="C33" s="12"/>
      <c r="D33" s="12"/>
      <c r="E33" s="12"/>
      <c r="F33" s="12"/>
      <c r="G33" s="12"/>
      <c r="H33" s="12"/>
      <c r="I33" s="12"/>
      <c r="J33" s="12"/>
      <c r="K33" s="12"/>
      <c r="L33" s="12"/>
    </row>
    <row r="34" ht="18.75" customHeight="1">
      <c r="A34" s="35" t="s">
        <v>14</v>
      </c>
      <c r="B34" s="14" t="s">
        <v>2</v>
      </c>
      <c r="C34" s="15" t="s">
        <v>3</v>
      </c>
      <c r="D34" s="15" t="s">
        <v>4</v>
      </c>
      <c r="E34" s="14" t="s">
        <v>5</v>
      </c>
      <c r="F34" s="14" t="s">
        <v>6</v>
      </c>
      <c r="G34" s="14" t="s">
        <v>7</v>
      </c>
      <c r="H34" s="14" t="s">
        <v>8</v>
      </c>
      <c r="I34" s="14" t="s">
        <v>9</v>
      </c>
      <c r="J34" s="14" t="s">
        <v>10</v>
      </c>
      <c r="K34" s="14" t="s">
        <v>11</v>
      </c>
      <c r="L34" s="14" t="s">
        <v>12</v>
      </c>
    </row>
    <row r="35" ht="16.5" customHeight="1">
      <c r="A35" s="20" t="s">
        <v>15</v>
      </c>
      <c r="B35" s="20" t="s">
        <v>78</v>
      </c>
      <c r="C35" s="20"/>
      <c r="D35" s="22"/>
      <c r="E35" s="23" t="s">
        <v>79</v>
      </c>
      <c r="F35" s="70"/>
      <c r="G35" s="71"/>
      <c r="H35" s="71"/>
      <c r="I35" s="72"/>
      <c r="J35" s="73"/>
      <c r="K35" s="70"/>
      <c r="L35" s="62" t="s">
        <v>80</v>
      </c>
    </row>
    <row r="36" ht="15.0" customHeight="1">
      <c r="A36" s="20" t="s">
        <v>16</v>
      </c>
      <c r="B36" s="20"/>
      <c r="C36" s="20"/>
      <c r="D36" s="20"/>
      <c r="E36" s="16"/>
      <c r="F36" s="16"/>
      <c r="G36" s="16"/>
      <c r="H36" s="16"/>
      <c r="I36" s="16"/>
      <c r="J36" s="16"/>
      <c r="K36" s="16"/>
      <c r="L36" s="62"/>
    </row>
    <row r="37" ht="15.75" customHeight="1">
      <c r="A37" s="20" t="s">
        <v>17</v>
      </c>
      <c r="B37" s="20"/>
      <c r="C37" s="20"/>
      <c r="D37" s="20"/>
      <c r="E37" s="16"/>
      <c r="F37" s="16"/>
      <c r="G37" s="16"/>
      <c r="H37" s="16"/>
      <c r="I37" s="16"/>
      <c r="J37" s="16"/>
      <c r="K37" s="16"/>
      <c r="L37" s="62"/>
    </row>
    <row r="38" ht="15.0" customHeight="1">
      <c r="A38" s="20" t="s">
        <v>19</v>
      </c>
      <c r="B38" s="20"/>
      <c r="C38" s="20"/>
      <c r="D38" s="20"/>
      <c r="E38" s="16"/>
      <c r="F38" s="16"/>
      <c r="G38" s="16"/>
      <c r="H38" s="16"/>
      <c r="I38" s="16"/>
      <c r="J38" s="16"/>
      <c r="K38" s="16"/>
      <c r="L38" s="62"/>
    </row>
    <row r="39" ht="15.75" customHeight="1">
      <c r="A39" s="1"/>
      <c r="B39" s="1"/>
      <c r="C39" s="1"/>
      <c r="D39" s="1"/>
      <c r="E39" s="2"/>
      <c r="F39" s="2"/>
      <c r="G39" s="2"/>
      <c r="H39" s="2"/>
      <c r="I39" s="2"/>
      <c r="J39" s="1"/>
      <c r="K39" s="1"/>
      <c r="L39" s="1"/>
    </row>
    <row r="40" ht="15.75" customHeight="1">
      <c r="A40" s="1"/>
      <c r="B40" s="1"/>
      <c r="C40" s="1"/>
      <c r="D40" s="1"/>
      <c r="E40" s="2"/>
      <c r="F40" s="2"/>
      <c r="G40" s="2"/>
      <c r="H40" s="2"/>
      <c r="I40" s="2"/>
      <c r="J40" s="1"/>
      <c r="K40" s="1"/>
      <c r="L40" s="1"/>
    </row>
    <row r="41" ht="15.75" customHeight="1"/>
    <row r="42" ht="15.75" customHeight="1"/>
    <row r="43" ht="15.75" customHeight="1"/>
    <row r="44" ht="15.75" customHeight="1">
      <c r="A44" s="83" t="s">
        <v>81</v>
      </c>
    </row>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C13:C14 C25 C27 C29 C31:C32">
      <formula1>"Active,No Show 1,No Show 2,No Show 3,Completed,Drop,Almost Done (Ep.14)"</formula1>
    </dataValidation>
  </dataValidations>
  <printOptions/>
  <pageMargins bottom="0.0" footer="0.0" header="0.0" left="0.0" right="0.0" top="0.0"/>
  <pageSetup fitToHeight="0" orientation="portrait"/>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8FD7DC"/>
    <outlinePr summaryBelow="0" summaryRight="0"/>
    <pageSetUpPr fitToPage="1"/>
  </sheetPr>
  <sheetViews>
    <sheetView workbookViewId="0"/>
  </sheetViews>
  <sheetFormatPr customHeight="1" defaultColWidth="12.63" defaultRowHeight="15.0"/>
  <cols>
    <col customWidth="1" min="1" max="1" width="19.63"/>
    <col customWidth="1" min="2" max="2" width="12.0"/>
    <col customWidth="1" min="3" max="3" width="12.38"/>
    <col customWidth="1" min="4" max="4" width="10.63"/>
    <col customWidth="1" min="5" max="5" width="13.5"/>
    <col customWidth="1" min="6" max="6" width="11.0"/>
    <col customWidth="1" min="7" max="7" width="9.38"/>
    <col customWidth="1" min="8" max="8" width="10.0"/>
    <col customWidth="1" min="9" max="9" width="15.13"/>
    <col customWidth="1" min="10" max="11" width="28.5"/>
    <col customWidth="1" min="12" max="12" width="31.0"/>
    <col customWidth="1" min="13" max="26" width="14.5"/>
  </cols>
  <sheetData>
    <row r="1" ht="15.75" customHeight="1">
      <c r="A1" s="1"/>
      <c r="B1" s="1"/>
      <c r="C1" s="1"/>
      <c r="D1" s="1"/>
      <c r="E1" s="2"/>
      <c r="F1" s="2"/>
      <c r="G1" s="2"/>
      <c r="H1" s="2"/>
      <c r="I1" s="2"/>
      <c r="J1" s="1"/>
      <c r="K1" s="1"/>
      <c r="L1" s="1"/>
    </row>
    <row r="2" ht="15.75" customHeight="1">
      <c r="A2" s="36" t="s">
        <v>82</v>
      </c>
      <c r="B2" s="38"/>
      <c r="C2" s="38"/>
      <c r="D2" s="38"/>
      <c r="E2" s="39"/>
      <c r="F2" s="40"/>
      <c r="G2" s="40"/>
      <c r="H2" s="40"/>
      <c r="I2" s="84"/>
      <c r="J2" s="41"/>
      <c r="K2" s="41"/>
    </row>
    <row r="3" ht="15.75" customHeight="1">
      <c r="A3" s="42" t="s">
        <v>44</v>
      </c>
      <c r="B3" s="44"/>
      <c r="C3" s="44"/>
      <c r="D3" s="44"/>
      <c r="E3" s="44"/>
      <c r="F3" s="7"/>
      <c r="G3" s="7"/>
      <c r="H3" s="7"/>
      <c r="I3" s="85"/>
      <c r="J3" s="41"/>
      <c r="K3" s="41"/>
    </row>
    <row r="4" ht="15.75" customHeight="1">
      <c r="A4" s="86" t="s">
        <v>45</v>
      </c>
      <c r="B4" s="87"/>
      <c r="C4" s="87"/>
      <c r="D4" s="87"/>
      <c r="E4" s="51"/>
      <c r="F4" s="52"/>
      <c r="G4" s="52"/>
      <c r="H4" s="52"/>
      <c r="I4" s="41"/>
      <c r="J4" s="41"/>
    </row>
    <row r="5" ht="15.75" customHeight="1">
      <c r="A5" s="88" t="s">
        <v>46</v>
      </c>
      <c r="B5" s="51"/>
      <c r="C5" s="51"/>
      <c r="D5" s="51"/>
      <c r="E5" s="51"/>
      <c r="F5" s="52"/>
      <c r="G5" s="52"/>
      <c r="H5" s="52"/>
      <c r="I5" s="41"/>
      <c r="J5" s="41"/>
    </row>
    <row r="6" ht="15.75" customHeight="1">
      <c r="A6" s="88" t="s">
        <v>47</v>
      </c>
      <c r="B6" s="51"/>
      <c r="C6" s="51"/>
      <c r="D6" s="51"/>
      <c r="E6" s="51"/>
      <c r="F6" s="52"/>
      <c r="G6" s="52"/>
      <c r="H6" s="52"/>
      <c r="I6" s="41"/>
      <c r="J6" s="41"/>
    </row>
    <row r="7" ht="15.75" customHeight="1">
      <c r="A7" s="88" t="s">
        <v>48</v>
      </c>
      <c r="B7" s="48"/>
      <c r="C7" s="48"/>
      <c r="D7" s="48"/>
      <c r="E7" s="51"/>
      <c r="F7" s="52"/>
      <c r="G7" s="52"/>
      <c r="H7" s="52"/>
      <c r="I7" s="41"/>
      <c r="J7" s="41"/>
    </row>
    <row r="8" ht="15.75" customHeight="1">
      <c r="A8" s="88" t="s">
        <v>49</v>
      </c>
      <c r="B8" s="51"/>
      <c r="C8" s="51"/>
      <c r="D8" s="51"/>
      <c r="E8" s="51"/>
      <c r="F8" s="52"/>
      <c r="G8" s="52"/>
      <c r="H8" s="52"/>
      <c r="I8" s="41"/>
      <c r="J8" s="41"/>
    </row>
    <row r="9" ht="15.75" customHeight="1">
      <c r="A9" s="88" t="s">
        <v>50</v>
      </c>
      <c r="B9" s="51"/>
      <c r="C9" s="51"/>
      <c r="D9" s="51"/>
      <c r="E9" s="51"/>
      <c r="F9" s="52"/>
      <c r="G9" s="52"/>
      <c r="H9" s="52"/>
      <c r="I9" s="41"/>
      <c r="J9" s="41"/>
    </row>
    <row r="10" ht="15.75" customHeight="1">
      <c r="A10" s="1"/>
      <c r="B10" s="1"/>
      <c r="C10" s="1"/>
      <c r="D10" s="1"/>
      <c r="E10" s="1"/>
      <c r="F10" s="1"/>
      <c r="G10" s="1"/>
      <c r="H10" s="1"/>
      <c r="I10" s="1"/>
      <c r="J10" s="1"/>
      <c r="K10" s="1"/>
      <c r="L10" s="1"/>
    </row>
    <row r="11" ht="15.75" customHeight="1">
      <c r="A11" s="1"/>
      <c r="B11" s="1"/>
      <c r="C11" s="1"/>
      <c r="D11" s="1"/>
      <c r="E11" s="1"/>
      <c r="F11" s="1"/>
      <c r="G11" s="1"/>
      <c r="H11" s="1"/>
      <c r="I11" s="1"/>
      <c r="J11" s="1"/>
      <c r="K11" s="1"/>
      <c r="L11" s="1"/>
    </row>
    <row r="12" ht="15.75" customHeight="1">
      <c r="A12" s="54" t="s">
        <v>83</v>
      </c>
      <c r="B12" s="4" t="s">
        <v>1</v>
      </c>
      <c r="C12" s="5" t="s">
        <v>84</v>
      </c>
      <c r="D12" s="4"/>
      <c r="E12" s="6" t="s">
        <v>85</v>
      </c>
      <c r="F12" s="6"/>
      <c r="G12" s="6"/>
      <c r="H12" s="6"/>
      <c r="I12" s="6"/>
      <c r="J12" s="6"/>
      <c r="K12" s="6"/>
      <c r="L12" s="6"/>
    </row>
    <row r="13" ht="15.75" customHeight="1">
      <c r="A13" s="55" t="s">
        <v>44</v>
      </c>
      <c r="B13" s="7" t="s">
        <v>2</v>
      </c>
      <c r="C13" s="7" t="s">
        <v>3</v>
      </c>
      <c r="D13" s="7" t="s">
        <v>4</v>
      </c>
      <c r="E13" s="7" t="s">
        <v>5</v>
      </c>
      <c r="F13" s="7" t="s">
        <v>6</v>
      </c>
      <c r="G13" s="7" t="s">
        <v>7</v>
      </c>
      <c r="H13" s="7" t="s">
        <v>8</v>
      </c>
      <c r="I13" s="7" t="s">
        <v>9</v>
      </c>
      <c r="J13" s="7" t="s">
        <v>10</v>
      </c>
      <c r="K13" s="7" t="s">
        <v>11</v>
      </c>
      <c r="L13" s="7" t="s">
        <v>12</v>
      </c>
    </row>
    <row r="14" ht="18.0" customHeight="1">
      <c r="A14" s="63" t="s">
        <v>57</v>
      </c>
      <c r="B14" s="56" t="s">
        <v>86</v>
      </c>
      <c r="C14" s="56" t="s">
        <v>25</v>
      </c>
      <c r="D14" s="63">
        <v>15.0</v>
      </c>
      <c r="E14" s="23" t="s">
        <v>87</v>
      </c>
      <c r="F14" s="70"/>
      <c r="G14" s="23"/>
      <c r="H14" s="23"/>
      <c r="I14" s="23"/>
      <c r="J14" s="89"/>
      <c r="K14" s="70"/>
      <c r="L14" s="23"/>
    </row>
    <row r="15" ht="18.0" customHeight="1">
      <c r="A15" s="63" t="s">
        <v>88</v>
      </c>
      <c r="B15" s="56" t="s">
        <v>31</v>
      </c>
      <c r="C15" s="56" t="s">
        <v>25</v>
      </c>
      <c r="D15" s="63">
        <v>6.0</v>
      </c>
      <c r="E15" s="23" t="s">
        <v>89</v>
      </c>
      <c r="F15" s="70"/>
      <c r="G15" s="23"/>
      <c r="H15" s="23"/>
      <c r="I15" s="23"/>
      <c r="J15" s="89"/>
      <c r="K15" s="70"/>
      <c r="L15" s="23"/>
    </row>
    <row r="16" ht="18.0" customHeight="1">
      <c r="A16" s="63" t="s">
        <v>60</v>
      </c>
      <c r="B16" s="56" t="s">
        <v>36</v>
      </c>
      <c r="C16" s="56"/>
      <c r="D16" s="90" t="s">
        <v>90</v>
      </c>
      <c r="E16" s="23" t="s">
        <v>91</v>
      </c>
      <c r="F16" s="70"/>
      <c r="G16" s="23"/>
      <c r="H16" s="23"/>
      <c r="I16" s="23"/>
      <c r="J16" s="89"/>
      <c r="K16" s="70"/>
      <c r="L16" s="23" t="s">
        <v>92</v>
      </c>
    </row>
    <row r="17" ht="18.0" customHeight="1">
      <c r="A17" s="63" t="s">
        <v>61</v>
      </c>
      <c r="B17" s="63" t="s">
        <v>86</v>
      </c>
      <c r="C17" s="56" t="s">
        <v>25</v>
      </c>
      <c r="D17" s="63">
        <v>3.0</v>
      </c>
      <c r="E17" s="23" t="s">
        <v>93</v>
      </c>
      <c r="F17" s="70"/>
      <c r="G17" s="23"/>
      <c r="H17" s="23"/>
      <c r="I17" s="23"/>
      <c r="J17" s="89"/>
      <c r="K17" s="70"/>
      <c r="L17" s="23"/>
    </row>
    <row r="18" ht="18.0" customHeight="1">
      <c r="A18" s="63" t="s">
        <v>64</v>
      </c>
      <c r="B18" s="56" t="s">
        <v>31</v>
      </c>
      <c r="C18" s="56" t="s">
        <v>25</v>
      </c>
      <c r="D18" s="63">
        <v>6.0</v>
      </c>
      <c r="E18" s="23" t="s">
        <v>94</v>
      </c>
      <c r="F18" s="70"/>
      <c r="G18" s="23"/>
      <c r="H18" s="23"/>
      <c r="I18" s="23"/>
      <c r="J18" s="89"/>
      <c r="K18" s="70"/>
      <c r="L18" s="23"/>
    </row>
    <row r="19" ht="18.0" customHeight="1">
      <c r="A19" s="63" t="s">
        <v>68</v>
      </c>
      <c r="B19" s="91" t="s">
        <v>95</v>
      </c>
      <c r="C19" s="56" t="s">
        <v>25</v>
      </c>
      <c r="D19" s="63">
        <v>3.0</v>
      </c>
      <c r="E19" s="23" t="s">
        <v>96</v>
      </c>
      <c r="F19" s="70"/>
      <c r="G19" s="23"/>
      <c r="H19" s="23"/>
      <c r="I19" s="23"/>
      <c r="J19" s="89"/>
      <c r="K19" s="70"/>
      <c r="L19" s="23" t="s">
        <v>97</v>
      </c>
    </row>
    <row r="20" ht="15.75" customHeight="1">
      <c r="A20" s="12"/>
      <c r="B20" s="12"/>
      <c r="C20" s="12"/>
      <c r="D20" s="12"/>
      <c r="E20" s="12"/>
      <c r="F20" s="12"/>
      <c r="G20" s="12"/>
      <c r="H20" s="12"/>
      <c r="I20" s="12"/>
      <c r="J20" s="12"/>
      <c r="K20" s="12"/>
      <c r="L20" s="12"/>
    </row>
    <row r="21" ht="15.75" customHeight="1">
      <c r="A21" s="65" t="s">
        <v>14</v>
      </c>
      <c r="B21" s="15" t="s">
        <v>2</v>
      </c>
      <c r="C21" s="15" t="s">
        <v>3</v>
      </c>
      <c r="D21" s="15" t="s">
        <v>4</v>
      </c>
      <c r="E21" s="15" t="s">
        <v>5</v>
      </c>
      <c r="F21" s="15" t="s">
        <v>6</v>
      </c>
      <c r="G21" s="15" t="s">
        <v>7</v>
      </c>
      <c r="H21" s="15" t="s">
        <v>8</v>
      </c>
      <c r="I21" s="15" t="s">
        <v>9</v>
      </c>
      <c r="J21" s="15" t="s">
        <v>10</v>
      </c>
      <c r="K21" s="15" t="s">
        <v>11</v>
      </c>
      <c r="L21" s="15" t="s">
        <v>12</v>
      </c>
    </row>
    <row r="22" ht="15.75" customHeight="1">
      <c r="A22" s="63" t="s">
        <v>15</v>
      </c>
      <c r="B22" s="56" t="s">
        <v>36</v>
      </c>
      <c r="C22" s="56"/>
      <c r="D22" s="56"/>
      <c r="E22" s="23" t="s">
        <v>98</v>
      </c>
      <c r="F22" s="70"/>
      <c r="G22" s="71"/>
      <c r="H22" s="71"/>
      <c r="I22" s="72"/>
      <c r="J22" s="73"/>
      <c r="K22" s="70"/>
      <c r="L22" s="34" t="s">
        <v>99</v>
      </c>
    </row>
    <row r="23" ht="15.75" customHeight="1">
      <c r="A23" s="63" t="s">
        <v>16</v>
      </c>
      <c r="B23" s="56" t="s">
        <v>78</v>
      </c>
      <c r="C23" s="56"/>
      <c r="D23" s="56"/>
      <c r="E23" s="23" t="s">
        <v>75</v>
      </c>
      <c r="F23" s="70"/>
      <c r="G23" s="71"/>
      <c r="H23" s="71"/>
      <c r="I23" s="72"/>
      <c r="J23" s="73"/>
      <c r="K23" s="70"/>
      <c r="L23" s="92" t="s">
        <v>100</v>
      </c>
    </row>
    <row r="24" ht="15.75" customHeight="1">
      <c r="A24" s="63" t="s">
        <v>17</v>
      </c>
      <c r="B24" s="56"/>
      <c r="C24" s="56"/>
      <c r="D24" s="56"/>
      <c r="E24" s="11"/>
      <c r="F24" s="11"/>
      <c r="G24" s="11"/>
      <c r="H24" s="11"/>
      <c r="I24" s="11"/>
      <c r="J24" s="11"/>
      <c r="K24" s="11"/>
      <c r="L24" s="11"/>
    </row>
    <row r="25" ht="15.75" customHeight="1">
      <c r="A25" s="63" t="s">
        <v>19</v>
      </c>
      <c r="B25" s="56"/>
      <c r="C25" s="56"/>
      <c r="D25" s="56"/>
      <c r="E25" s="11"/>
      <c r="F25" s="11"/>
      <c r="G25" s="11"/>
      <c r="H25" s="11"/>
      <c r="I25" s="11"/>
      <c r="J25" s="11"/>
      <c r="K25" s="11"/>
      <c r="L25" s="11"/>
    </row>
    <row r="26" ht="15.75" customHeight="1">
      <c r="A26" s="1"/>
      <c r="B26" s="1"/>
      <c r="C26" s="1"/>
      <c r="D26" s="1"/>
      <c r="E26" s="1"/>
      <c r="F26" s="1"/>
      <c r="G26" s="1"/>
      <c r="H26" s="1"/>
      <c r="I26" s="1"/>
      <c r="J26" s="1"/>
      <c r="K26" s="1"/>
      <c r="L26" s="1"/>
    </row>
    <row r="27" ht="15.75" customHeight="1">
      <c r="A27" s="1"/>
      <c r="B27" s="1"/>
      <c r="C27" s="1"/>
      <c r="D27" s="1"/>
      <c r="E27" s="1"/>
      <c r="F27" s="1"/>
      <c r="G27" s="1"/>
      <c r="H27" s="1"/>
      <c r="I27" s="1"/>
      <c r="J27" s="1"/>
      <c r="K27" s="1"/>
      <c r="L27" s="1"/>
    </row>
    <row r="28" ht="15.75" customHeight="1">
      <c r="A28" s="93" t="s">
        <v>101</v>
      </c>
      <c r="B28" s="94"/>
      <c r="C28" s="94"/>
      <c r="D28" s="94"/>
      <c r="E28" s="39"/>
      <c r="F28" s="40"/>
      <c r="G28" s="40"/>
      <c r="H28" s="40"/>
      <c r="J28" s="41"/>
      <c r="K28" s="41"/>
    </row>
    <row r="29" ht="15.75" customHeight="1">
      <c r="A29" s="95" t="s">
        <v>44</v>
      </c>
      <c r="B29" s="44"/>
      <c r="C29" s="96"/>
      <c r="D29" s="96"/>
      <c r="E29" s="96"/>
      <c r="F29" s="7"/>
      <c r="G29" s="7"/>
      <c r="H29" s="7"/>
      <c r="J29" s="41"/>
      <c r="K29" s="41"/>
    </row>
    <row r="30" ht="15.75" customHeight="1">
      <c r="A30" s="97" t="s">
        <v>102</v>
      </c>
      <c r="B30" s="98"/>
      <c r="C30" s="99"/>
      <c r="D30" s="99"/>
      <c r="E30" s="100"/>
      <c r="F30" s="101"/>
      <c r="G30" s="101"/>
      <c r="H30" s="101"/>
      <c r="J30" s="41"/>
    </row>
    <row r="31" ht="15.75" customHeight="1">
      <c r="A31" s="102" t="s">
        <v>103</v>
      </c>
      <c r="B31" s="103"/>
      <c r="C31" s="99"/>
      <c r="D31" s="99"/>
      <c r="E31" s="50"/>
      <c r="F31" s="52"/>
      <c r="G31" s="52"/>
      <c r="H31" s="52"/>
    </row>
    <row r="32" ht="15.75" customHeight="1">
      <c r="A32" s="102" t="s">
        <v>104</v>
      </c>
      <c r="B32" s="104"/>
      <c r="C32" s="105"/>
      <c r="D32" s="99"/>
      <c r="E32" s="50"/>
      <c r="F32" s="52"/>
      <c r="G32" s="52"/>
      <c r="H32" s="52"/>
      <c r="I32" s="106"/>
      <c r="J32" s="41"/>
    </row>
    <row r="33" ht="15.75" customHeight="1">
      <c r="A33" s="102" t="s">
        <v>105</v>
      </c>
      <c r="B33" s="107"/>
      <c r="C33" s="51"/>
      <c r="D33" s="99"/>
      <c r="E33" s="50"/>
      <c r="F33" s="52"/>
      <c r="G33" s="52"/>
      <c r="H33" s="52"/>
      <c r="I33" s="41"/>
      <c r="J33" s="41"/>
    </row>
    <row r="34" ht="15.75" customHeight="1">
      <c r="A34" s="102" t="s">
        <v>106</v>
      </c>
      <c r="B34" s="107"/>
      <c r="C34" s="51"/>
      <c r="D34" s="99"/>
      <c r="E34" s="50"/>
      <c r="F34" s="52"/>
      <c r="G34" s="52"/>
      <c r="H34" s="52"/>
    </row>
    <row r="35" ht="15.75" customHeight="1">
      <c r="A35" s="102" t="s">
        <v>107</v>
      </c>
      <c r="B35" s="108"/>
      <c r="C35" s="109"/>
      <c r="D35" s="99"/>
      <c r="E35" s="50"/>
      <c r="F35" s="52"/>
      <c r="G35" s="52"/>
      <c r="H35" s="52"/>
      <c r="I35" s="41"/>
    </row>
    <row r="36" ht="15.75" customHeight="1">
      <c r="A36" s="1"/>
      <c r="B36" s="1"/>
      <c r="C36" s="1"/>
      <c r="D36" s="1"/>
      <c r="E36" s="2"/>
      <c r="F36" s="2"/>
      <c r="G36" s="2"/>
      <c r="H36" s="2"/>
      <c r="I36" s="2"/>
      <c r="J36" s="1"/>
      <c r="K36" s="1"/>
      <c r="L36" s="1"/>
    </row>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C14:C19 C22:C25">
      <formula1>"Active,No Show 1,No Show 2,No Show 3,Completed,Drop,Almost Done (Ep.14)"</formula1>
    </dataValidation>
  </dataValidations>
  <hyperlinks>
    <hyperlink r:id="rId1" ref="E12"/>
  </hyperlinks>
  <printOptions/>
  <pageMargins bottom="0.0" footer="0.0" header="0.0" left="0.0" right="0.0" top="0.0"/>
  <pageSetup fitToHeight="0" orientation="portrait"/>
  <drawing r:id="rId2"/>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CC99FF"/>
    <outlinePr summaryBelow="0" summaryRight="0"/>
    <pageSetUpPr fitToPage="1"/>
  </sheetPr>
  <sheetViews>
    <sheetView workbookViewId="0"/>
  </sheetViews>
  <sheetFormatPr customHeight="1" defaultColWidth="12.63" defaultRowHeight="15.0"/>
  <cols>
    <col customWidth="1" min="1" max="1" width="17.13"/>
    <col customWidth="1" min="2" max="3" width="10.63"/>
    <col customWidth="1" min="4" max="4" width="9.5"/>
    <col customWidth="1" min="5" max="5" width="13.13"/>
    <col customWidth="1" min="6" max="7" width="10.5"/>
    <col customWidth="1" min="8" max="8" width="10.63"/>
    <col customWidth="1" min="9" max="9" width="16.38"/>
    <col customWidth="1" min="10" max="10" width="23.0"/>
    <col customWidth="1" min="11" max="11" width="30.38"/>
    <col customWidth="1" min="12" max="12" width="41.88"/>
    <col customWidth="1" min="13" max="26" width="14.5"/>
  </cols>
  <sheetData>
    <row r="1" ht="15.75" customHeight="1">
      <c r="A1" s="1"/>
      <c r="B1" s="1"/>
      <c r="C1" s="1"/>
      <c r="D1" s="1"/>
      <c r="E1" s="2"/>
      <c r="F1" s="2"/>
      <c r="G1" s="2"/>
      <c r="H1" s="2"/>
      <c r="I1" s="2"/>
      <c r="J1" s="1"/>
      <c r="K1" s="1"/>
      <c r="L1" s="1"/>
    </row>
    <row r="2" ht="15.75" customHeight="1">
      <c r="A2" s="36" t="s">
        <v>108</v>
      </c>
      <c r="B2" s="38"/>
      <c r="C2" s="38"/>
      <c r="D2" s="38"/>
      <c r="E2" s="39"/>
      <c r="F2" s="40"/>
      <c r="G2" s="40"/>
      <c r="H2" s="40"/>
      <c r="I2" s="84"/>
      <c r="J2" s="41"/>
      <c r="K2" s="41"/>
    </row>
    <row r="3" ht="15.75" customHeight="1">
      <c r="A3" s="42" t="s">
        <v>44</v>
      </c>
      <c r="B3" s="96"/>
      <c r="C3" s="96"/>
      <c r="D3" s="96"/>
      <c r="E3" s="96"/>
      <c r="F3" s="7"/>
      <c r="G3" s="7"/>
      <c r="H3" s="7"/>
      <c r="I3" s="85"/>
      <c r="J3" s="41"/>
      <c r="K3" s="41"/>
    </row>
    <row r="4" ht="15.75" customHeight="1">
      <c r="A4" s="45" t="s">
        <v>45</v>
      </c>
      <c r="B4" s="48"/>
      <c r="C4" s="48"/>
      <c r="D4" s="48"/>
      <c r="E4" s="48"/>
      <c r="F4" s="49"/>
      <c r="G4" s="49"/>
      <c r="H4" s="49"/>
      <c r="I4" s="106"/>
      <c r="J4" s="41"/>
    </row>
    <row r="5" ht="15.75" customHeight="1">
      <c r="A5" s="10" t="s">
        <v>46</v>
      </c>
      <c r="B5" s="51"/>
      <c r="C5" s="51"/>
      <c r="D5" s="51"/>
      <c r="E5" s="51"/>
      <c r="F5" s="52"/>
      <c r="G5" s="52"/>
      <c r="H5" s="52"/>
      <c r="I5" s="41"/>
      <c r="J5" s="41"/>
    </row>
    <row r="6" ht="15.75" customHeight="1">
      <c r="A6" s="10" t="s">
        <v>47</v>
      </c>
      <c r="B6" s="51"/>
      <c r="C6" s="51"/>
      <c r="D6" s="51"/>
      <c r="E6" s="99"/>
      <c r="F6" s="101"/>
      <c r="G6" s="101"/>
      <c r="H6" s="101"/>
      <c r="J6" s="41"/>
    </row>
    <row r="7" ht="15.75" customHeight="1">
      <c r="A7" s="10" t="s">
        <v>48</v>
      </c>
      <c r="B7" s="51"/>
      <c r="C7" s="51"/>
      <c r="D7" s="51"/>
      <c r="E7" s="51"/>
      <c r="F7" s="52"/>
      <c r="G7" s="52"/>
      <c r="H7" s="52"/>
      <c r="I7" s="41"/>
      <c r="J7" s="41"/>
    </row>
    <row r="8" ht="15.75" customHeight="1">
      <c r="A8" s="10" t="s">
        <v>49</v>
      </c>
      <c r="B8" s="51"/>
      <c r="C8" s="51"/>
      <c r="D8" s="51"/>
      <c r="E8" s="51"/>
      <c r="F8" s="52"/>
      <c r="G8" s="52"/>
      <c r="H8" s="52"/>
      <c r="I8" s="41"/>
      <c r="J8" s="41"/>
    </row>
    <row r="9" ht="15.75" customHeight="1">
      <c r="A9" s="10" t="s">
        <v>50</v>
      </c>
      <c r="B9" s="51"/>
      <c r="C9" s="51"/>
      <c r="D9" s="51"/>
      <c r="E9" s="51"/>
      <c r="F9" s="52"/>
      <c r="G9" s="52"/>
      <c r="H9" s="52"/>
      <c r="I9" s="41"/>
      <c r="J9" s="41"/>
    </row>
    <row r="10" ht="15.75" customHeight="1">
      <c r="A10" s="1"/>
      <c r="B10" s="1"/>
      <c r="C10" s="1"/>
      <c r="D10" s="1"/>
      <c r="E10" s="1"/>
      <c r="F10" s="1"/>
      <c r="G10" s="1"/>
      <c r="H10" s="1"/>
      <c r="I10" s="1"/>
      <c r="J10" s="1"/>
      <c r="K10" s="1"/>
      <c r="L10" s="1"/>
    </row>
    <row r="11" ht="15.75" customHeight="1">
      <c r="A11" s="1"/>
      <c r="B11" s="1"/>
      <c r="C11" s="1"/>
      <c r="D11" s="1"/>
      <c r="E11" s="1"/>
      <c r="F11" s="1"/>
      <c r="G11" s="1"/>
      <c r="H11" s="1"/>
      <c r="I11" s="1"/>
      <c r="J11" s="1"/>
      <c r="K11" s="1"/>
      <c r="L11" s="1"/>
    </row>
    <row r="12" ht="15.75" customHeight="1">
      <c r="A12" s="54" t="s">
        <v>109</v>
      </c>
      <c r="B12" s="4" t="s">
        <v>1</v>
      </c>
      <c r="C12" s="5" t="s">
        <v>52</v>
      </c>
      <c r="D12" s="4"/>
      <c r="E12" s="6"/>
      <c r="F12" s="6"/>
      <c r="G12" s="6"/>
      <c r="H12" s="6"/>
      <c r="I12" s="6"/>
      <c r="J12" s="6"/>
      <c r="K12" s="6"/>
      <c r="L12" s="6"/>
    </row>
    <row r="13" ht="15.75" customHeight="1">
      <c r="A13" s="55" t="s">
        <v>44</v>
      </c>
      <c r="B13" s="7" t="s">
        <v>2</v>
      </c>
      <c r="C13" s="7" t="s">
        <v>3</v>
      </c>
      <c r="D13" s="7" t="s">
        <v>4</v>
      </c>
      <c r="E13" s="7" t="s">
        <v>5</v>
      </c>
      <c r="F13" s="7" t="s">
        <v>6</v>
      </c>
      <c r="G13" s="7" t="s">
        <v>7</v>
      </c>
      <c r="H13" s="7" t="s">
        <v>8</v>
      </c>
      <c r="I13" s="7" t="s">
        <v>9</v>
      </c>
      <c r="J13" s="7" t="s">
        <v>10</v>
      </c>
      <c r="K13" s="7" t="s">
        <v>11</v>
      </c>
      <c r="L13" s="7" t="s">
        <v>12</v>
      </c>
    </row>
    <row r="14" ht="15.75" customHeight="1">
      <c r="A14" s="110" t="s">
        <v>57</v>
      </c>
      <c r="B14" s="64"/>
      <c r="C14" s="64"/>
      <c r="D14" s="64"/>
      <c r="E14" s="64"/>
      <c r="F14" s="64"/>
      <c r="G14" s="64"/>
      <c r="H14" s="64"/>
      <c r="I14" s="64"/>
      <c r="J14" s="64"/>
      <c r="K14" s="64"/>
      <c r="L14" s="64"/>
    </row>
    <row r="15" ht="15.75" customHeight="1">
      <c r="A15" s="110" t="s">
        <v>88</v>
      </c>
      <c r="B15" s="64"/>
      <c r="C15" s="64"/>
      <c r="D15" s="64"/>
      <c r="E15" s="64"/>
      <c r="F15" s="64"/>
      <c r="G15" s="64"/>
      <c r="H15" s="64"/>
      <c r="I15" s="64"/>
      <c r="J15" s="64"/>
      <c r="K15" s="64"/>
      <c r="L15" s="64"/>
    </row>
    <row r="16" ht="18.0" customHeight="1">
      <c r="A16" s="63" t="s">
        <v>60</v>
      </c>
      <c r="B16" s="63"/>
      <c r="C16" s="63"/>
      <c r="D16" s="56"/>
      <c r="E16" s="111"/>
      <c r="F16" s="112"/>
      <c r="G16" s="113"/>
      <c r="H16" s="113"/>
      <c r="I16" s="114"/>
      <c r="J16" s="112"/>
      <c r="K16" s="112"/>
      <c r="L16" s="17"/>
    </row>
    <row r="17" ht="18.0" customHeight="1">
      <c r="A17" s="63" t="s">
        <v>61</v>
      </c>
      <c r="B17" s="56" t="s">
        <v>110</v>
      </c>
      <c r="C17" s="63" t="s">
        <v>25</v>
      </c>
      <c r="D17" s="63">
        <v>3.0</v>
      </c>
      <c r="E17" s="11" t="s">
        <v>111</v>
      </c>
      <c r="F17" s="24"/>
      <c r="G17" s="28"/>
      <c r="H17" s="28"/>
      <c r="I17" s="28"/>
      <c r="J17" s="23"/>
      <c r="K17" s="23"/>
      <c r="L17" s="23"/>
      <c r="M17" s="41"/>
    </row>
    <row r="18" ht="18.0" customHeight="1">
      <c r="A18" s="63" t="s">
        <v>64</v>
      </c>
      <c r="B18" s="63" t="s">
        <v>112</v>
      </c>
      <c r="C18" s="63" t="s">
        <v>25</v>
      </c>
      <c r="D18" s="63">
        <v>2.0</v>
      </c>
      <c r="E18" s="115" t="s">
        <v>113</v>
      </c>
      <c r="F18" s="23"/>
      <c r="G18" s="28"/>
      <c r="H18" s="28"/>
      <c r="I18" s="28"/>
      <c r="J18" s="23"/>
      <c r="K18" s="23"/>
      <c r="L18" s="17"/>
    </row>
    <row r="19" ht="18.0" customHeight="1">
      <c r="A19" s="63" t="s">
        <v>68</v>
      </c>
      <c r="B19" s="56" t="s">
        <v>55</v>
      </c>
      <c r="C19" s="63" t="s">
        <v>25</v>
      </c>
      <c r="D19" s="63">
        <v>9.0</v>
      </c>
      <c r="E19" s="11" t="s">
        <v>114</v>
      </c>
      <c r="F19" s="23"/>
      <c r="G19" s="28"/>
      <c r="H19" s="28"/>
      <c r="I19" s="28"/>
      <c r="J19" s="23"/>
      <c r="K19" s="23"/>
      <c r="L19" s="30"/>
    </row>
    <row r="20" ht="15.75" customHeight="1">
      <c r="A20" s="12"/>
      <c r="B20" s="12"/>
      <c r="C20" s="12"/>
      <c r="D20" s="12"/>
      <c r="E20" s="12"/>
      <c r="F20" s="12"/>
      <c r="G20" s="12"/>
      <c r="H20" s="12"/>
      <c r="I20" s="12"/>
      <c r="J20" s="12"/>
      <c r="K20" s="12"/>
      <c r="L20" s="12"/>
    </row>
    <row r="21" ht="15.75" customHeight="1">
      <c r="A21" s="65" t="s">
        <v>14</v>
      </c>
      <c r="B21" s="14" t="s">
        <v>2</v>
      </c>
      <c r="C21" s="15" t="s">
        <v>3</v>
      </c>
      <c r="D21" s="15" t="s">
        <v>4</v>
      </c>
      <c r="E21" s="14" t="s">
        <v>5</v>
      </c>
      <c r="F21" s="14" t="s">
        <v>6</v>
      </c>
      <c r="G21" s="14" t="s">
        <v>7</v>
      </c>
      <c r="H21" s="14" t="s">
        <v>8</v>
      </c>
      <c r="I21" s="14" t="s">
        <v>9</v>
      </c>
      <c r="J21" s="14" t="s">
        <v>10</v>
      </c>
      <c r="K21" s="14" t="s">
        <v>11</v>
      </c>
      <c r="L21" s="14" t="s">
        <v>12</v>
      </c>
    </row>
    <row r="22" ht="17.25" customHeight="1">
      <c r="A22" s="63" t="s">
        <v>15</v>
      </c>
      <c r="B22" s="63"/>
      <c r="C22" s="63"/>
      <c r="D22" s="56"/>
      <c r="E22" s="116"/>
      <c r="F22" s="117"/>
      <c r="G22" s="118"/>
      <c r="H22" s="118"/>
      <c r="I22" s="119"/>
      <c r="J22" s="117"/>
      <c r="K22" s="117"/>
      <c r="L22" s="17"/>
    </row>
    <row r="23" ht="15.75" customHeight="1">
      <c r="A23" s="63" t="s">
        <v>16</v>
      </c>
      <c r="B23" s="63"/>
      <c r="C23" s="63"/>
      <c r="D23" s="56"/>
      <c r="E23" s="116"/>
      <c r="F23" s="117"/>
      <c r="G23" s="118"/>
      <c r="H23" s="118"/>
      <c r="I23" s="119"/>
      <c r="J23" s="117"/>
      <c r="K23" s="117"/>
      <c r="L23" s="17"/>
    </row>
    <row r="24" ht="15.75" customHeight="1">
      <c r="A24" s="63" t="s">
        <v>17</v>
      </c>
      <c r="B24" s="63"/>
      <c r="C24" s="63"/>
      <c r="D24" s="56"/>
      <c r="E24" s="116"/>
      <c r="F24" s="117"/>
      <c r="G24" s="118"/>
      <c r="H24" s="118"/>
      <c r="I24" s="119"/>
      <c r="J24" s="117"/>
      <c r="K24" s="117"/>
      <c r="L24" s="17"/>
    </row>
    <row r="25" ht="15.75" customHeight="1">
      <c r="A25" s="63" t="s">
        <v>19</v>
      </c>
      <c r="B25" s="63"/>
      <c r="C25" s="63"/>
      <c r="D25" s="56"/>
      <c r="E25" s="116"/>
      <c r="F25" s="117"/>
      <c r="G25" s="118"/>
      <c r="H25" s="118"/>
      <c r="I25" s="119"/>
      <c r="J25" s="117"/>
      <c r="K25" s="117"/>
      <c r="L25" s="17"/>
    </row>
    <row r="26" ht="15.75" customHeight="1">
      <c r="A26" s="1"/>
      <c r="B26" s="1"/>
      <c r="C26" s="1"/>
      <c r="D26" s="1"/>
      <c r="E26" s="1"/>
      <c r="F26" s="1"/>
      <c r="G26" s="1"/>
      <c r="H26" s="1"/>
      <c r="I26" s="1"/>
      <c r="J26" s="1"/>
      <c r="K26" s="1"/>
      <c r="L26" s="1"/>
    </row>
    <row r="27" ht="15.75" customHeight="1">
      <c r="A27" s="1"/>
      <c r="B27" s="1"/>
      <c r="C27" s="1"/>
      <c r="D27" s="1"/>
      <c r="E27" s="1"/>
      <c r="F27" s="1"/>
      <c r="G27" s="1"/>
      <c r="H27" s="1"/>
      <c r="I27" s="1"/>
      <c r="J27" s="1"/>
      <c r="K27" s="1"/>
      <c r="L27" s="1"/>
    </row>
    <row r="28" ht="15.75" customHeight="1">
      <c r="A28" s="93" t="s">
        <v>115</v>
      </c>
      <c r="B28" s="120"/>
      <c r="C28" s="120"/>
      <c r="D28" s="120"/>
      <c r="E28" s="121"/>
      <c r="F28" s="122"/>
      <c r="G28" s="122"/>
      <c r="H28" s="122"/>
      <c r="J28" s="41"/>
      <c r="K28" s="41"/>
    </row>
    <row r="29" ht="15.75" customHeight="1">
      <c r="A29" s="95" t="s">
        <v>44</v>
      </c>
      <c r="B29" s="96"/>
      <c r="C29" s="96"/>
      <c r="D29" s="96"/>
      <c r="E29" s="96"/>
      <c r="F29" s="7"/>
      <c r="G29" s="7"/>
      <c r="H29" s="7"/>
      <c r="J29" s="41"/>
      <c r="K29" s="41"/>
    </row>
    <row r="30" ht="15.75" customHeight="1">
      <c r="A30" s="123" t="s">
        <v>102</v>
      </c>
      <c r="B30" s="51"/>
      <c r="C30" s="51"/>
      <c r="D30" s="51"/>
      <c r="E30" s="51"/>
      <c r="F30" s="52"/>
      <c r="G30" s="52"/>
      <c r="H30" s="52"/>
      <c r="J30" s="41"/>
    </row>
    <row r="31" ht="15.75" customHeight="1">
      <c r="A31" s="22" t="s">
        <v>103</v>
      </c>
      <c r="B31" s="124"/>
      <c r="C31" s="124"/>
      <c r="D31" s="124"/>
      <c r="E31" s="48"/>
      <c r="F31" s="49"/>
      <c r="G31" s="49"/>
      <c r="H31" s="49"/>
      <c r="I31" s="106"/>
      <c r="J31" s="41"/>
    </row>
    <row r="32" ht="15.75" customHeight="1">
      <c r="A32" s="22" t="s">
        <v>104</v>
      </c>
      <c r="B32" s="51"/>
      <c r="C32" s="51"/>
      <c r="D32" s="51"/>
      <c r="E32" s="48"/>
      <c r="F32" s="49"/>
      <c r="G32" s="49"/>
      <c r="H32" s="49"/>
      <c r="I32" s="106"/>
      <c r="J32" s="41"/>
    </row>
    <row r="33" ht="15.75" customHeight="1">
      <c r="A33" s="22" t="s">
        <v>105</v>
      </c>
      <c r="B33" s="51"/>
      <c r="C33" s="51"/>
      <c r="D33" s="51"/>
      <c r="E33" s="48"/>
      <c r="F33" s="49"/>
      <c r="G33" s="49"/>
      <c r="H33" s="49"/>
      <c r="I33" s="106"/>
      <c r="J33" s="41"/>
    </row>
    <row r="34" ht="15.75" customHeight="1">
      <c r="A34" s="22" t="s">
        <v>106</v>
      </c>
      <c r="B34" s="51"/>
      <c r="C34" s="51"/>
      <c r="D34" s="51"/>
      <c r="E34" s="99"/>
      <c r="F34" s="101"/>
      <c r="G34" s="101"/>
      <c r="H34" s="101"/>
    </row>
    <row r="35" ht="15.75" customHeight="1">
      <c r="A35" s="22" t="s">
        <v>107</v>
      </c>
      <c r="B35" s="51"/>
      <c r="C35" s="51"/>
      <c r="D35" s="51"/>
      <c r="E35" s="99"/>
      <c r="F35" s="101"/>
      <c r="G35" s="101"/>
      <c r="H35" s="101"/>
    </row>
    <row r="36" ht="15.75" customHeight="1">
      <c r="A36" s="1"/>
      <c r="B36" s="1"/>
      <c r="C36" s="1"/>
      <c r="D36" s="1"/>
      <c r="E36" s="2"/>
      <c r="F36" s="2"/>
      <c r="G36" s="2"/>
      <c r="H36" s="2"/>
      <c r="I36" s="2"/>
      <c r="J36" s="1"/>
      <c r="K36" s="1"/>
      <c r="L36" s="1"/>
    </row>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K18">
      <formula1>"B+ 2.0,B+2.0/CLAS-E W,B+2.0/CLAS-E R/W,CLAS-E L,CLAS-E S/W,CLAS-E R/W,B+2.0/SO,ESL Exit,Lit B,Lit C,Lit D"</formula1>
    </dataValidation>
    <dataValidation type="list" allowBlank="1" showErrorMessage="1" sqref="C17:C19">
      <formula1>"Active,No Show 1,No Show 2,No Show 3,Completed,Drop,Almost Done (Ep.14)"</formula1>
    </dataValidation>
  </dataValidations>
  <printOptions/>
  <pageMargins bottom="0.0" footer="0.0" header="0.0" left="0.0" right="0.0" top="0.0"/>
  <pageSetup fitToHeight="0" orientation="portrait"/>
  <drawing r:id="rId2"/>
  <legacyDrawing r:id="rId3"/>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8DB5F8"/>
    <outlinePr summaryBelow="0" summaryRight="0"/>
    <pageSetUpPr fitToPage="1"/>
  </sheetPr>
  <sheetViews>
    <sheetView workbookViewId="0"/>
  </sheetViews>
  <sheetFormatPr customHeight="1" defaultColWidth="12.63" defaultRowHeight="15.0"/>
  <cols>
    <col customWidth="1" min="1" max="1" width="18.63"/>
    <col customWidth="1" min="2" max="3" width="14.38"/>
    <col customWidth="1" min="4" max="4" width="11.5"/>
    <col customWidth="1" min="5" max="5" width="13.38"/>
    <col customWidth="1" min="6" max="6" width="15.13"/>
    <col customWidth="1" min="7" max="7" width="11.0"/>
    <col customWidth="1" min="8" max="8" width="10.5"/>
    <col customWidth="1" min="9" max="9" width="15.0"/>
    <col customWidth="1" min="10" max="10" width="26.5"/>
    <col customWidth="1" min="11" max="11" width="32.0"/>
    <col customWidth="1" min="12" max="12" width="36.13"/>
    <col customWidth="1" min="13" max="26" width="14.5"/>
  </cols>
  <sheetData>
    <row r="1" ht="15.75" customHeight="1">
      <c r="A1" s="1"/>
      <c r="B1" s="1"/>
      <c r="C1" s="1"/>
      <c r="D1" s="1"/>
      <c r="E1" s="2"/>
      <c r="F1" s="2"/>
      <c r="G1" s="2"/>
      <c r="H1" s="2"/>
      <c r="I1" s="2"/>
      <c r="J1" s="1"/>
      <c r="K1" s="1"/>
      <c r="L1" s="1"/>
    </row>
    <row r="2" ht="15.75" customHeight="1">
      <c r="A2" s="36" t="s">
        <v>116</v>
      </c>
      <c r="B2" s="4" t="s">
        <v>1</v>
      </c>
      <c r="C2" s="5" t="s">
        <v>117</v>
      </c>
      <c r="D2" s="4"/>
      <c r="E2" s="6"/>
      <c r="F2" s="6"/>
      <c r="G2" s="6"/>
      <c r="H2" s="6"/>
      <c r="I2" s="6"/>
      <c r="J2" s="7"/>
      <c r="K2" s="6"/>
      <c r="L2" s="6"/>
    </row>
    <row r="3" ht="15.75" customHeight="1">
      <c r="A3" s="42" t="s">
        <v>44</v>
      </c>
      <c r="B3" s="7" t="s">
        <v>2</v>
      </c>
      <c r="C3" s="7" t="s">
        <v>3</v>
      </c>
      <c r="D3" s="7" t="s">
        <v>4</v>
      </c>
      <c r="E3" s="7" t="s">
        <v>5</v>
      </c>
      <c r="F3" s="7" t="s">
        <v>6</v>
      </c>
      <c r="G3" s="7" t="s">
        <v>7</v>
      </c>
      <c r="H3" s="7" t="s">
        <v>8</v>
      </c>
      <c r="I3" s="7" t="s">
        <v>9</v>
      </c>
      <c r="J3" s="7" t="s">
        <v>10</v>
      </c>
      <c r="K3" s="7" t="s">
        <v>11</v>
      </c>
      <c r="L3" s="7" t="s">
        <v>12</v>
      </c>
    </row>
    <row r="4" ht="18.75" customHeight="1">
      <c r="A4" s="45" t="s">
        <v>49</v>
      </c>
      <c r="B4" s="9"/>
      <c r="C4" s="9"/>
      <c r="D4" s="9"/>
      <c r="E4" s="76"/>
      <c r="F4" s="76" t="s">
        <v>18</v>
      </c>
      <c r="G4" s="76"/>
      <c r="H4" s="76"/>
      <c r="I4" s="76"/>
      <c r="J4" s="76"/>
      <c r="K4" s="76"/>
      <c r="L4" s="125"/>
    </row>
    <row r="5" ht="16.5" customHeight="1">
      <c r="A5" s="10" t="s">
        <v>50</v>
      </c>
      <c r="B5" s="9" t="s">
        <v>65</v>
      </c>
      <c r="C5" s="9" t="s">
        <v>25</v>
      </c>
      <c r="D5" s="10">
        <v>4.0</v>
      </c>
      <c r="E5" s="23" t="s">
        <v>118</v>
      </c>
      <c r="F5" s="23"/>
      <c r="G5" s="28"/>
      <c r="H5" s="28"/>
      <c r="I5" s="29"/>
      <c r="J5" s="30"/>
      <c r="K5" s="30"/>
      <c r="L5" s="23"/>
    </row>
    <row r="6" ht="16.5" customHeight="1">
      <c r="A6" s="10" t="s">
        <v>119</v>
      </c>
      <c r="B6" s="9" t="s">
        <v>24</v>
      </c>
      <c r="C6" s="9"/>
      <c r="D6" s="90" t="s">
        <v>120</v>
      </c>
      <c r="E6" s="126" t="s">
        <v>121</v>
      </c>
      <c r="F6" s="127"/>
      <c r="G6" s="126"/>
      <c r="H6" s="126"/>
      <c r="I6" s="126"/>
      <c r="J6" s="128"/>
      <c r="K6" s="129"/>
      <c r="L6" s="130" t="s">
        <v>122</v>
      </c>
    </row>
    <row r="7" ht="18.0" customHeight="1">
      <c r="A7" s="10" t="s">
        <v>123</v>
      </c>
      <c r="B7" s="9" t="s">
        <v>65</v>
      </c>
      <c r="C7" s="10" t="s">
        <v>25</v>
      </c>
      <c r="D7" s="10">
        <v>10.0</v>
      </c>
      <c r="E7" s="23" t="s">
        <v>124</v>
      </c>
      <c r="F7" s="23"/>
      <c r="G7" s="28"/>
      <c r="H7" s="28"/>
      <c r="I7" s="29"/>
      <c r="J7" s="30"/>
      <c r="K7" s="30"/>
      <c r="L7" s="30"/>
    </row>
    <row r="8" ht="17.25" customHeight="1">
      <c r="A8" s="131" t="s">
        <v>125</v>
      </c>
      <c r="B8" s="9" t="s">
        <v>65</v>
      </c>
      <c r="C8" s="10" t="s">
        <v>66</v>
      </c>
      <c r="D8" s="10">
        <v>9.0</v>
      </c>
      <c r="E8" s="23" t="s">
        <v>126</v>
      </c>
      <c r="F8" s="70"/>
      <c r="G8" s="71"/>
      <c r="H8" s="71"/>
      <c r="I8" s="72"/>
      <c r="J8" s="73"/>
      <c r="K8" s="70"/>
      <c r="L8" s="30"/>
    </row>
    <row r="9" ht="18.75" customHeight="1">
      <c r="A9" s="131" t="s">
        <v>54</v>
      </c>
      <c r="B9" s="9" t="s">
        <v>127</v>
      </c>
      <c r="C9" s="10" t="s">
        <v>25</v>
      </c>
      <c r="D9" s="10">
        <v>4.0</v>
      </c>
      <c r="E9" s="132" t="s">
        <v>128</v>
      </c>
      <c r="F9" s="24"/>
      <c r="G9" s="25"/>
      <c r="H9" s="25"/>
      <c r="I9" s="25"/>
      <c r="J9" s="24"/>
      <c r="K9" s="24"/>
      <c r="L9" s="30" t="s">
        <v>129</v>
      </c>
    </row>
    <row r="10" ht="15.75" customHeight="1">
      <c r="A10" s="12"/>
      <c r="B10" s="12"/>
      <c r="C10" s="12"/>
      <c r="D10" s="12"/>
      <c r="E10" s="12"/>
      <c r="F10" s="12"/>
      <c r="G10" s="12"/>
      <c r="H10" s="12"/>
      <c r="I10" s="12"/>
      <c r="J10" s="12"/>
      <c r="K10" s="12"/>
      <c r="L10" s="12"/>
    </row>
    <row r="11" ht="15.75" customHeight="1">
      <c r="A11" s="133" t="s">
        <v>130</v>
      </c>
      <c r="B11" s="4" t="s">
        <v>1</v>
      </c>
      <c r="C11" s="5" t="s">
        <v>131</v>
      </c>
      <c r="D11" s="4"/>
      <c r="E11" s="6" t="s">
        <v>132</v>
      </c>
      <c r="F11" s="6"/>
      <c r="G11" s="6"/>
      <c r="H11" s="6"/>
      <c r="I11" s="6"/>
      <c r="J11" s="7"/>
      <c r="K11" s="6"/>
      <c r="L11" s="6"/>
    </row>
    <row r="12" ht="15.75" customHeight="1">
      <c r="A12" s="42" t="s">
        <v>44</v>
      </c>
      <c r="B12" s="7" t="s">
        <v>2</v>
      </c>
      <c r="C12" s="7" t="s">
        <v>3</v>
      </c>
      <c r="D12" s="7" t="s">
        <v>4</v>
      </c>
      <c r="E12" s="7" t="s">
        <v>5</v>
      </c>
      <c r="F12" s="7" t="s">
        <v>6</v>
      </c>
      <c r="G12" s="7" t="s">
        <v>7</v>
      </c>
      <c r="H12" s="7" t="s">
        <v>8</v>
      </c>
      <c r="I12" s="7" t="s">
        <v>9</v>
      </c>
      <c r="J12" s="7" t="s">
        <v>10</v>
      </c>
      <c r="K12" s="7" t="s">
        <v>11</v>
      </c>
      <c r="L12" s="7" t="s">
        <v>12</v>
      </c>
    </row>
    <row r="13" ht="20.25" customHeight="1">
      <c r="A13" s="45" t="s">
        <v>119</v>
      </c>
      <c r="B13" s="9" t="s">
        <v>133</v>
      </c>
      <c r="C13" s="134" t="s">
        <v>25</v>
      </c>
      <c r="D13" s="10">
        <v>6.0</v>
      </c>
      <c r="E13" s="24" t="s">
        <v>134</v>
      </c>
      <c r="F13" s="24"/>
      <c r="G13" s="25"/>
      <c r="H13" s="25"/>
      <c r="I13" s="135"/>
      <c r="J13" s="136"/>
      <c r="K13" s="136"/>
      <c r="L13" s="23"/>
    </row>
    <row r="14" ht="21.0" customHeight="1">
      <c r="A14" s="45" t="s">
        <v>123</v>
      </c>
      <c r="B14" s="9" t="s">
        <v>31</v>
      </c>
      <c r="C14" s="134" t="s">
        <v>25</v>
      </c>
      <c r="D14" s="10">
        <v>8.0</v>
      </c>
      <c r="E14" s="23" t="s">
        <v>135</v>
      </c>
      <c r="F14" s="23"/>
      <c r="G14" s="28"/>
      <c r="H14" s="28"/>
      <c r="I14" s="29"/>
      <c r="J14" s="30"/>
      <c r="K14" s="30"/>
      <c r="L14" s="130"/>
    </row>
    <row r="15" ht="29.25" customHeight="1">
      <c r="A15" s="45" t="s">
        <v>125</v>
      </c>
      <c r="B15" s="9" t="s">
        <v>136</v>
      </c>
      <c r="C15" s="134" t="s">
        <v>25</v>
      </c>
      <c r="D15" s="10">
        <v>8.0</v>
      </c>
      <c r="E15" s="23" t="s">
        <v>137</v>
      </c>
      <c r="F15" s="23"/>
      <c r="G15" s="28"/>
      <c r="H15" s="28"/>
      <c r="I15" s="29"/>
      <c r="J15" s="30"/>
      <c r="K15" s="30"/>
      <c r="L15" s="30"/>
    </row>
    <row r="16" ht="15.75" customHeight="1">
      <c r="A16" s="45" t="s">
        <v>54</v>
      </c>
      <c r="B16" s="9" t="s">
        <v>138</v>
      </c>
      <c r="C16" s="134" t="s">
        <v>25</v>
      </c>
      <c r="D16" s="10">
        <v>3.0</v>
      </c>
      <c r="E16" s="11" t="s">
        <v>139</v>
      </c>
      <c r="F16" s="23"/>
      <c r="G16" s="28"/>
      <c r="H16" s="28"/>
      <c r="I16" s="28"/>
      <c r="J16" s="30"/>
      <c r="K16" s="30"/>
      <c r="L16" s="34"/>
    </row>
    <row r="17" ht="15.75" customHeight="1">
      <c r="A17" s="45" t="s">
        <v>57</v>
      </c>
      <c r="B17" s="9" t="s">
        <v>138</v>
      </c>
      <c r="C17" s="134"/>
      <c r="D17" s="32" t="s">
        <v>140</v>
      </c>
      <c r="E17" s="11" t="s">
        <v>141</v>
      </c>
      <c r="F17" s="23"/>
      <c r="G17" s="28"/>
      <c r="H17" s="28"/>
      <c r="I17" s="29"/>
      <c r="J17" s="30"/>
      <c r="K17" s="30"/>
      <c r="L17" s="23" t="s">
        <v>142</v>
      </c>
    </row>
    <row r="18" ht="15.75" customHeight="1">
      <c r="A18" s="45" t="s">
        <v>88</v>
      </c>
      <c r="B18" s="9" t="s">
        <v>110</v>
      </c>
      <c r="C18" s="134" t="s">
        <v>25</v>
      </c>
      <c r="D18" s="10">
        <v>9.0</v>
      </c>
      <c r="E18" s="23" t="s">
        <v>143</v>
      </c>
      <c r="F18" s="23"/>
      <c r="G18" s="28"/>
      <c r="H18" s="28"/>
      <c r="I18" s="29"/>
      <c r="J18" s="30"/>
      <c r="K18" s="30"/>
      <c r="L18" s="137"/>
    </row>
    <row r="19" ht="15.75" customHeight="1">
      <c r="A19" s="12"/>
      <c r="B19" s="12"/>
      <c r="C19" s="12"/>
      <c r="D19" s="12"/>
      <c r="E19" s="12"/>
      <c r="F19" s="12"/>
      <c r="G19" s="12"/>
      <c r="H19" s="12"/>
      <c r="I19" s="12"/>
      <c r="J19" s="12"/>
      <c r="K19" s="12"/>
      <c r="L19" s="12"/>
    </row>
    <row r="20" ht="15.75" customHeight="1">
      <c r="A20" s="13" t="s">
        <v>14</v>
      </c>
      <c r="B20" s="15" t="s">
        <v>2</v>
      </c>
      <c r="C20" s="15" t="s">
        <v>3</v>
      </c>
      <c r="D20" s="15" t="s">
        <v>4</v>
      </c>
      <c r="E20" s="15" t="s">
        <v>5</v>
      </c>
      <c r="F20" s="15" t="s">
        <v>6</v>
      </c>
      <c r="G20" s="15" t="s">
        <v>7</v>
      </c>
      <c r="H20" s="15" t="s">
        <v>8</v>
      </c>
      <c r="I20" s="15" t="s">
        <v>9</v>
      </c>
      <c r="J20" s="15" t="s">
        <v>10</v>
      </c>
      <c r="K20" s="15" t="s">
        <v>11</v>
      </c>
      <c r="L20" s="15" t="s">
        <v>12</v>
      </c>
    </row>
    <row r="21" ht="15.75" customHeight="1">
      <c r="A21" s="10" t="s">
        <v>15</v>
      </c>
      <c r="B21" s="138" t="s">
        <v>127</v>
      </c>
      <c r="C21" s="138"/>
      <c r="D21" s="139" t="s">
        <v>140</v>
      </c>
      <c r="E21" s="140" t="s">
        <v>144</v>
      </c>
      <c r="F21" s="140"/>
      <c r="G21" s="141"/>
      <c r="H21" s="141"/>
      <c r="I21" s="142"/>
      <c r="J21" s="143"/>
      <c r="K21" s="144"/>
      <c r="L21" s="140" t="s">
        <v>145</v>
      </c>
    </row>
    <row r="22" ht="15.75" customHeight="1">
      <c r="A22" s="10" t="s">
        <v>16</v>
      </c>
      <c r="B22" s="9"/>
      <c r="C22" s="9"/>
      <c r="D22" s="9"/>
      <c r="E22" s="16"/>
      <c r="F22" s="16" t="s">
        <v>18</v>
      </c>
      <c r="G22" s="16"/>
      <c r="H22" s="16"/>
      <c r="I22" s="16"/>
      <c r="J22" s="16"/>
      <c r="K22" s="16"/>
      <c r="L22" s="17"/>
    </row>
    <row r="23" ht="15.75" customHeight="1">
      <c r="A23" s="10" t="s">
        <v>17</v>
      </c>
      <c r="B23" s="9"/>
      <c r="C23" s="9"/>
      <c r="D23" s="9"/>
      <c r="E23" s="16"/>
      <c r="F23" s="16" t="s">
        <v>18</v>
      </c>
      <c r="G23" s="16"/>
      <c r="H23" s="16"/>
      <c r="I23" s="16"/>
      <c r="J23" s="16"/>
      <c r="K23" s="16"/>
      <c r="L23" s="17"/>
    </row>
    <row r="24" ht="15.75" customHeight="1">
      <c r="A24" s="10" t="s">
        <v>19</v>
      </c>
      <c r="B24" s="9"/>
      <c r="C24" s="9"/>
      <c r="D24" s="9"/>
      <c r="E24" s="16"/>
      <c r="F24" s="16" t="s">
        <v>18</v>
      </c>
      <c r="G24" s="16"/>
      <c r="H24" s="16"/>
      <c r="I24" s="16"/>
      <c r="J24" s="16"/>
      <c r="K24" s="16"/>
      <c r="L24" s="17"/>
    </row>
    <row r="25" ht="15.75" customHeight="1">
      <c r="A25" s="1"/>
      <c r="B25" s="1"/>
      <c r="C25" s="1"/>
      <c r="D25" s="1"/>
      <c r="E25" s="1"/>
      <c r="F25" s="1"/>
      <c r="G25" s="1"/>
      <c r="H25" s="1"/>
      <c r="I25" s="1"/>
      <c r="J25" s="1"/>
      <c r="K25" s="1"/>
      <c r="L25" s="1"/>
    </row>
    <row r="26" ht="15.75" customHeight="1">
      <c r="A26" s="1"/>
      <c r="B26" s="1"/>
      <c r="C26" s="1"/>
      <c r="D26" s="1"/>
      <c r="E26" s="1"/>
      <c r="F26" s="1"/>
      <c r="G26" s="1"/>
      <c r="H26" s="1"/>
      <c r="I26" s="1"/>
      <c r="J26" s="1"/>
      <c r="K26" s="1"/>
      <c r="L26" s="1"/>
    </row>
    <row r="27" ht="15.75" customHeight="1">
      <c r="A27" s="145" t="s">
        <v>146</v>
      </c>
      <c r="B27" s="38"/>
      <c r="C27" s="38"/>
      <c r="D27" s="38"/>
      <c r="E27" s="39"/>
      <c r="F27" s="40"/>
      <c r="G27" s="40"/>
      <c r="H27" s="40"/>
    </row>
    <row r="28" ht="15.75" customHeight="1">
      <c r="A28" s="146" t="s">
        <v>44</v>
      </c>
      <c r="B28" s="44"/>
      <c r="C28" s="96"/>
      <c r="D28" s="96"/>
      <c r="E28" s="96"/>
      <c r="F28" s="7"/>
      <c r="G28" s="7"/>
      <c r="H28" s="7"/>
    </row>
    <row r="29" ht="15.75" customHeight="1">
      <c r="A29" s="147" t="s">
        <v>147</v>
      </c>
      <c r="B29" s="98"/>
      <c r="C29" s="51"/>
      <c r="D29" s="51"/>
      <c r="E29" s="99"/>
      <c r="F29" s="101"/>
      <c r="G29" s="101"/>
      <c r="H29" s="101"/>
    </row>
    <row r="30" ht="15.75" customHeight="1">
      <c r="A30" s="148" t="s">
        <v>148</v>
      </c>
      <c r="B30" s="103"/>
      <c r="C30" s="51"/>
      <c r="D30" s="51"/>
      <c r="E30" s="51"/>
      <c r="F30" s="52"/>
      <c r="G30" s="52"/>
      <c r="H30" s="52"/>
    </row>
    <row r="31" ht="15.75" customHeight="1">
      <c r="A31" s="148" t="s">
        <v>149</v>
      </c>
      <c r="B31" s="104"/>
      <c r="C31" s="51"/>
      <c r="D31" s="51"/>
      <c r="E31" s="51"/>
      <c r="F31" s="52"/>
      <c r="G31" s="52"/>
      <c r="H31" s="52"/>
    </row>
    <row r="32" ht="15.75" customHeight="1">
      <c r="A32" s="148" t="s">
        <v>150</v>
      </c>
      <c r="B32" s="107"/>
      <c r="C32" s="51"/>
      <c r="D32" s="51"/>
      <c r="E32" s="51"/>
      <c r="F32" s="52"/>
      <c r="G32" s="52"/>
      <c r="H32" s="52"/>
    </row>
    <row r="33" ht="15.75" customHeight="1">
      <c r="A33" s="148" t="s">
        <v>151</v>
      </c>
      <c r="B33" s="107"/>
      <c r="C33" s="51"/>
      <c r="D33" s="51"/>
      <c r="E33" s="51"/>
      <c r="F33" s="52"/>
      <c r="G33" s="52"/>
      <c r="H33" s="52"/>
    </row>
    <row r="34" ht="15.75" customHeight="1">
      <c r="A34" s="148" t="s">
        <v>152</v>
      </c>
      <c r="B34" s="108"/>
      <c r="C34" s="51"/>
      <c r="D34" s="51"/>
      <c r="E34" s="51"/>
      <c r="F34" s="52"/>
      <c r="G34" s="52"/>
      <c r="H34" s="52"/>
    </row>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C5 C7 C9 C14 C18:C19">
      <formula1>"Active,No Show 1,No Show 2,No Show 3,Completed,Drop,Almost Done (Ep.14)"</formula1>
    </dataValidation>
  </dataValidations>
  <hyperlinks>
    <hyperlink r:id="rId1" ref="E11"/>
  </hyperlinks>
  <printOptions/>
  <pageMargins bottom="0.0" footer="0.0" header="0.0" left="0.0" right="0.0" top="0.0"/>
  <pageSetup fitToHeight="0" orientation="portrait"/>
  <drawing r:id="rId2"/>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sheetViews>
  <sheetFormatPr customHeight="1" defaultColWidth="12.63" defaultRowHeight="15.0"/>
  <cols>
    <col customWidth="1" min="1" max="1" width="9.5"/>
    <col customWidth="1" min="2" max="2" width="9.13"/>
    <col customWidth="1" min="3" max="3" width="5.88"/>
    <col customWidth="1" min="4" max="4" width="8.88"/>
    <col customWidth="1" min="5" max="5" width="7.5"/>
    <col customWidth="1" min="6" max="6" width="11.5"/>
    <col customWidth="1" min="7" max="7" width="14.5"/>
    <col customWidth="1" min="8" max="8" width="17.38"/>
    <col customWidth="1" min="9" max="11" width="14.5"/>
    <col customWidth="1" min="12" max="12" width="14.88"/>
    <col customWidth="1" min="13" max="13" width="19.88"/>
    <col customWidth="1" min="14" max="26" width="14.5"/>
  </cols>
  <sheetData>
    <row r="1" ht="15.75" customHeight="1">
      <c r="A1" s="149" t="s">
        <v>153</v>
      </c>
      <c r="B1" s="149" t="s">
        <v>154</v>
      </c>
      <c r="C1" s="149" t="s">
        <v>155</v>
      </c>
      <c r="D1" s="149" t="s">
        <v>156</v>
      </c>
      <c r="E1" s="149" t="s">
        <v>157</v>
      </c>
      <c r="F1" s="149" t="s">
        <v>158</v>
      </c>
    </row>
    <row r="2" ht="15.75" customHeight="1">
      <c r="A2" s="150">
        <v>44082.0</v>
      </c>
      <c r="B2" s="151" t="s">
        <v>159</v>
      </c>
      <c r="C2" s="151">
        <v>3.0</v>
      </c>
      <c r="D2" s="151">
        <v>3.0</v>
      </c>
      <c r="E2" s="152">
        <v>43988.0</v>
      </c>
      <c r="F2" s="153">
        <v>0.0</v>
      </c>
      <c r="H2" s="149" t="s">
        <v>160</v>
      </c>
      <c r="I2" s="154" t="s">
        <v>161</v>
      </c>
      <c r="J2" s="155" t="s">
        <v>162</v>
      </c>
      <c r="L2" s="149" t="s">
        <v>163</v>
      </c>
      <c r="M2" s="154" t="s">
        <v>164</v>
      </c>
      <c r="N2" s="155" t="s">
        <v>165</v>
      </c>
    </row>
    <row r="3" ht="15.75" customHeight="1">
      <c r="A3" s="156">
        <v>44083.0</v>
      </c>
      <c r="B3" s="41" t="s">
        <v>159</v>
      </c>
      <c r="C3" s="41">
        <v>3.0</v>
      </c>
      <c r="D3" s="41">
        <v>3.0</v>
      </c>
      <c r="E3" s="157">
        <v>43988.0</v>
      </c>
      <c r="F3" s="158">
        <v>0.0</v>
      </c>
      <c r="H3" s="41" t="s">
        <v>166</v>
      </c>
      <c r="I3" s="41">
        <v>27.0</v>
      </c>
      <c r="J3" s="159">
        <f t="shared" ref="J3:J7" si="1">(I3/2)*35</f>
        <v>472.5</v>
      </c>
      <c r="L3" s="41" t="s">
        <v>166</v>
      </c>
      <c r="M3" s="41">
        <f>SUM(C6,C8,C12,C14,C18,C20)</f>
        <v>4</v>
      </c>
      <c r="N3" s="159">
        <f t="shared" ref="N3:N7" si="2">(M3/2)*35</f>
        <v>70</v>
      </c>
    </row>
    <row r="4" ht="15.75" customHeight="1">
      <c r="A4" s="156">
        <v>44084.0</v>
      </c>
      <c r="B4" s="41" t="s">
        <v>167</v>
      </c>
      <c r="C4" s="41">
        <v>3.0</v>
      </c>
      <c r="D4" s="41">
        <v>1.0</v>
      </c>
      <c r="E4" s="157">
        <v>43925.0</v>
      </c>
      <c r="F4" s="158">
        <v>0.0</v>
      </c>
      <c r="H4" s="41" t="s">
        <v>159</v>
      </c>
      <c r="I4" s="41">
        <v>48.0</v>
      </c>
      <c r="J4" s="159">
        <f t="shared" si="1"/>
        <v>840</v>
      </c>
      <c r="L4" s="41" t="s">
        <v>159</v>
      </c>
      <c r="M4" s="41">
        <f>SUM(C2,C3,C7,C9,C13,C15,C19,C21)</f>
        <v>25</v>
      </c>
      <c r="N4" s="159">
        <f t="shared" si="2"/>
        <v>437.5</v>
      </c>
    </row>
    <row r="5" ht="15.75" customHeight="1">
      <c r="A5" s="160"/>
      <c r="B5" s="161" t="s">
        <v>168</v>
      </c>
      <c r="C5" s="161">
        <v>3.0</v>
      </c>
      <c r="D5" s="161">
        <v>1.0</v>
      </c>
      <c r="E5" s="162">
        <v>43927.0</v>
      </c>
      <c r="F5" s="163">
        <v>-1.0</v>
      </c>
      <c r="H5" s="41" t="s">
        <v>167</v>
      </c>
      <c r="I5" s="41">
        <v>8.0</v>
      </c>
      <c r="J5" s="159">
        <f t="shared" si="1"/>
        <v>140</v>
      </c>
      <c r="L5" s="41" t="s">
        <v>167</v>
      </c>
      <c r="M5" s="41">
        <f>SUM(C4,C16,C22)</f>
        <v>5</v>
      </c>
      <c r="N5" s="159">
        <f t="shared" si="2"/>
        <v>87.5</v>
      </c>
    </row>
    <row r="6" ht="15.75" customHeight="1">
      <c r="A6" s="150">
        <v>44088.0</v>
      </c>
      <c r="B6" s="151" t="s">
        <v>166</v>
      </c>
      <c r="C6" s="151">
        <v>2.0</v>
      </c>
      <c r="D6" s="151">
        <v>2.0</v>
      </c>
      <c r="E6" s="152">
        <v>43927.0</v>
      </c>
      <c r="F6" s="153">
        <v>-1.0</v>
      </c>
      <c r="H6" s="41" t="s">
        <v>168</v>
      </c>
      <c r="I6" s="41">
        <v>18.0</v>
      </c>
      <c r="J6" s="159">
        <f t="shared" si="1"/>
        <v>315</v>
      </c>
      <c r="L6" s="41" t="s">
        <v>168</v>
      </c>
      <c r="M6" s="41">
        <f>SUM(C5,C11,C17,C23)</f>
        <v>9</v>
      </c>
      <c r="N6" s="159">
        <f t="shared" si="2"/>
        <v>157.5</v>
      </c>
    </row>
    <row r="7" ht="15.75" customHeight="1">
      <c r="A7" s="156">
        <v>44089.0</v>
      </c>
      <c r="B7" s="41" t="s">
        <v>159</v>
      </c>
      <c r="C7" s="41">
        <v>3.0</v>
      </c>
      <c r="D7" s="41">
        <v>3.0</v>
      </c>
      <c r="E7" s="157">
        <v>43988.0</v>
      </c>
      <c r="F7" s="158">
        <v>0.0</v>
      </c>
      <c r="H7" s="41" t="s">
        <v>118</v>
      </c>
      <c r="I7" s="41">
        <v>4.0</v>
      </c>
      <c r="J7" s="159">
        <f t="shared" si="1"/>
        <v>70</v>
      </c>
      <c r="L7" s="41" t="s">
        <v>118</v>
      </c>
      <c r="M7" s="41">
        <f>SUM(C10)</f>
        <v>1</v>
      </c>
      <c r="N7" s="159">
        <f t="shared" si="2"/>
        <v>17.5</v>
      </c>
    </row>
    <row r="8" ht="15.75" customHeight="1">
      <c r="A8" s="164"/>
      <c r="B8" s="41" t="s">
        <v>166</v>
      </c>
      <c r="C8" s="41">
        <v>0.0</v>
      </c>
      <c r="D8" s="41">
        <v>2.0</v>
      </c>
      <c r="E8" s="157">
        <v>43864.0</v>
      </c>
      <c r="F8" s="158">
        <v>-0.5</v>
      </c>
      <c r="H8" s="151"/>
      <c r="I8" s="151">
        <f>SUM(I3:I7)/2</f>
        <v>52.5</v>
      </c>
      <c r="J8" s="165">
        <f>SUM(J3:J7)</f>
        <v>1837.5</v>
      </c>
      <c r="L8" s="151"/>
      <c r="M8" s="151">
        <f t="shared" ref="M8:N8" si="3">SUM(M3:M7)</f>
        <v>44</v>
      </c>
      <c r="N8" s="165">
        <f t="shared" si="3"/>
        <v>770</v>
      </c>
    </row>
    <row r="9" ht="15.75" customHeight="1">
      <c r="A9" s="156">
        <v>44090.0</v>
      </c>
      <c r="B9" s="41" t="s">
        <v>159</v>
      </c>
      <c r="C9" s="41">
        <v>2.0</v>
      </c>
      <c r="D9" s="41">
        <v>4.0</v>
      </c>
      <c r="E9" s="157">
        <v>43988.0</v>
      </c>
      <c r="F9" s="158">
        <v>0.0</v>
      </c>
    </row>
    <row r="10" ht="15.75" customHeight="1">
      <c r="A10" s="156">
        <v>44091.0</v>
      </c>
      <c r="B10" s="41" t="s">
        <v>118</v>
      </c>
      <c r="C10" s="41">
        <v>1.0</v>
      </c>
      <c r="D10" s="41">
        <v>3.0</v>
      </c>
      <c r="E10" s="157">
        <v>43925.0</v>
      </c>
      <c r="F10" s="158">
        <v>0.0</v>
      </c>
      <c r="H10" s="149" t="s">
        <v>169</v>
      </c>
      <c r="I10" s="154" t="s">
        <v>170</v>
      </c>
      <c r="J10" s="155" t="s">
        <v>171</v>
      </c>
      <c r="L10" s="149" t="s">
        <v>172</v>
      </c>
      <c r="M10" s="154" t="s">
        <v>173</v>
      </c>
      <c r="N10" s="155" t="s">
        <v>174</v>
      </c>
    </row>
    <row r="11" ht="15.75" customHeight="1">
      <c r="A11" s="160"/>
      <c r="B11" s="161" t="s">
        <v>168</v>
      </c>
      <c r="C11" s="161">
        <v>4.0</v>
      </c>
      <c r="D11" s="161">
        <v>0.0</v>
      </c>
      <c r="E11" s="162">
        <v>43927.0</v>
      </c>
      <c r="F11" s="163">
        <v>-1.0</v>
      </c>
      <c r="H11" s="41" t="s">
        <v>166</v>
      </c>
      <c r="I11" s="41">
        <f>SUM(F6,F8,F12,F14,F18,F20)</f>
        <v>-4.5</v>
      </c>
      <c r="J11" s="159">
        <f t="shared" ref="J11:J15" si="4">I11*35</f>
        <v>-157.5</v>
      </c>
      <c r="L11" s="41" t="s">
        <v>166</v>
      </c>
      <c r="M11" s="41">
        <f>SUM(D6,D8,D12,D14,D18,D20)</f>
        <v>14</v>
      </c>
      <c r="N11" s="159">
        <f t="shared" ref="N11:N15" si="5">(M11/2)*35</f>
        <v>245</v>
      </c>
    </row>
    <row r="12" ht="15.75" customHeight="1">
      <c r="A12" s="150">
        <v>44095.0</v>
      </c>
      <c r="B12" s="151" t="s">
        <v>166</v>
      </c>
      <c r="C12" s="151">
        <v>1.0</v>
      </c>
      <c r="D12" s="151">
        <v>3.0</v>
      </c>
      <c r="E12" s="152">
        <v>43927.0</v>
      </c>
      <c r="F12" s="153">
        <v>-1.0</v>
      </c>
      <c r="H12" s="41" t="s">
        <v>159</v>
      </c>
      <c r="I12" s="41">
        <f>SUM(F2,F3,F7,F9,F13,F15,F19,F21)</f>
        <v>-2</v>
      </c>
      <c r="J12" s="159">
        <f t="shared" si="4"/>
        <v>-70</v>
      </c>
      <c r="L12" s="41" t="s">
        <v>159</v>
      </c>
      <c r="M12" s="41">
        <f>SUM(D2,D3,D7,D9,D13,D15,D19,D21)</f>
        <v>19</v>
      </c>
      <c r="N12" s="159">
        <f t="shared" si="5"/>
        <v>332.5</v>
      </c>
    </row>
    <row r="13" ht="15.75" customHeight="1">
      <c r="A13" s="156">
        <v>44096.0</v>
      </c>
      <c r="B13" s="41" t="s">
        <v>159</v>
      </c>
      <c r="C13" s="41">
        <v>4.0</v>
      </c>
      <c r="D13" s="41">
        <v>1.0</v>
      </c>
      <c r="E13" s="157">
        <v>43957.0</v>
      </c>
      <c r="F13" s="158">
        <v>-0.5</v>
      </c>
      <c r="H13" s="41" t="s">
        <v>167</v>
      </c>
      <c r="I13" s="41">
        <f>SUM(F4,F16)</f>
        <v>-0.5</v>
      </c>
      <c r="J13" s="159">
        <f t="shared" si="4"/>
        <v>-17.5</v>
      </c>
      <c r="L13" s="41" t="s">
        <v>167</v>
      </c>
      <c r="M13" s="41">
        <f>SUM(D4,D16,D22)</f>
        <v>2</v>
      </c>
      <c r="N13" s="159">
        <f t="shared" si="5"/>
        <v>35</v>
      </c>
    </row>
    <row r="14" ht="15.75" customHeight="1">
      <c r="A14" s="164"/>
      <c r="B14" s="41" t="s">
        <v>166</v>
      </c>
      <c r="C14" s="41">
        <v>0.0</v>
      </c>
      <c r="D14" s="41">
        <v>2.0</v>
      </c>
      <c r="E14" s="157">
        <v>43864.0</v>
      </c>
      <c r="F14" s="158">
        <v>-0.5</v>
      </c>
      <c r="H14" s="41" t="s">
        <v>168</v>
      </c>
      <c r="I14" s="41">
        <f>SUM(F5,F11,F17)</f>
        <v>-3</v>
      </c>
      <c r="J14" s="159">
        <f t="shared" si="4"/>
        <v>-105</v>
      </c>
      <c r="L14" s="41" t="s">
        <v>168</v>
      </c>
      <c r="M14" s="41">
        <f>SUM(D5,D11,D17,D23)</f>
        <v>3</v>
      </c>
      <c r="N14" s="159">
        <f t="shared" si="5"/>
        <v>52.5</v>
      </c>
    </row>
    <row r="15" ht="15.75" customHeight="1">
      <c r="A15" s="156">
        <v>44097.0</v>
      </c>
      <c r="B15" s="41" t="s">
        <v>159</v>
      </c>
      <c r="C15" s="41">
        <v>3.0</v>
      </c>
      <c r="D15" s="41">
        <v>3.0</v>
      </c>
      <c r="E15" s="157">
        <v>43988.0</v>
      </c>
      <c r="F15" s="158">
        <v>0.0</v>
      </c>
      <c r="H15" s="41" t="s">
        <v>118</v>
      </c>
      <c r="I15" s="41">
        <f>SUM(F10)</f>
        <v>0</v>
      </c>
      <c r="J15" s="159">
        <f t="shared" si="4"/>
        <v>0</v>
      </c>
      <c r="L15" s="41" t="s">
        <v>118</v>
      </c>
      <c r="M15" s="41">
        <f>SUM(D10)</f>
        <v>3</v>
      </c>
      <c r="N15" s="159">
        <f t="shared" si="5"/>
        <v>52.5</v>
      </c>
    </row>
    <row r="16" ht="15.75" customHeight="1">
      <c r="A16" s="156">
        <v>44098.0</v>
      </c>
      <c r="B16" s="41" t="s">
        <v>167</v>
      </c>
      <c r="C16" s="41">
        <v>2.0</v>
      </c>
      <c r="D16" s="41">
        <v>1.0</v>
      </c>
      <c r="E16" s="157">
        <v>43894.0</v>
      </c>
      <c r="F16" s="158">
        <v>-0.5</v>
      </c>
      <c r="H16" s="151"/>
      <c r="I16" s="151">
        <f t="shared" ref="I16:J16" si="6">SUM(I11:I15)</f>
        <v>-10</v>
      </c>
      <c r="J16" s="165">
        <f t="shared" si="6"/>
        <v>-350</v>
      </c>
      <c r="L16" s="151"/>
      <c r="M16" s="151">
        <f t="shared" ref="M16:N16" si="7">SUM(M11:M15)</f>
        <v>41</v>
      </c>
      <c r="N16" s="165">
        <f t="shared" si="7"/>
        <v>717.5</v>
      </c>
    </row>
    <row r="17" ht="15.75" customHeight="1">
      <c r="A17" s="160"/>
      <c r="B17" s="161" t="s">
        <v>168</v>
      </c>
      <c r="C17" s="161">
        <v>2.0</v>
      </c>
      <c r="D17" s="161">
        <v>2.0</v>
      </c>
      <c r="E17" s="162">
        <v>43927.0</v>
      </c>
      <c r="F17" s="163">
        <v>-1.0</v>
      </c>
    </row>
    <row r="18" ht="15.75" customHeight="1">
      <c r="A18" s="150">
        <v>44102.0</v>
      </c>
      <c r="B18" s="151" t="s">
        <v>166</v>
      </c>
      <c r="C18" s="151">
        <v>1.0</v>
      </c>
      <c r="D18" s="151">
        <v>3.0</v>
      </c>
      <c r="E18" s="152">
        <v>43927.0</v>
      </c>
      <c r="F18" s="153">
        <v>-1.0</v>
      </c>
      <c r="H18" s="149" t="s">
        <v>175</v>
      </c>
      <c r="I18" s="149"/>
      <c r="J18" s="155" t="s">
        <v>165</v>
      </c>
    </row>
    <row r="19" ht="15.75" customHeight="1">
      <c r="A19" s="156">
        <v>44103.0</v>
      </c>
      <c r="B19" s="41" t="s">
        <v>159</v>
      </c>
      <c r="C19" s="41">
        <v>2.0</v>
      </c>
      <c r="D19" s="41">
        <v>2.0</v>
      </c>
      <c r="E19" s="157">
        <v>43927.0</v>
      </c>
      <c r="F19" s="158">
        <v>-1.0</v>
      </c>
      <c r="H19" s="41" t="s">
        <v>166</v>
      </c>
      <c r="J19" s="159">
        <f t="shared" ref="J19:J24" si="8">J3+J11</f>
        <v>315</v>
      </c>
    </row>
    <row r="20" ht="15.75" customHeight="1">
      <c r="A20" s="164"/>
      <c r="B20" s="41" t="s">
        <v>166</v>
      </c>
      <c r="C20" s="41">
        <v>0.0</v>
      </c>
      <c r="D20" s="41">
        <v>2.0</v>
      </c>
      <c r="E20" s="157">
        <v>43864.0</v>
      </c>
      <c r="F20" s="158">
        <v>-0.5</v>
      </c>
      <c r="H20" s="41" t="s">
        <v>159</v>
      </c>
      <c r="J20" s="159">
        <f t="shared" si="8"/>
        <v>770</v>
      </c>
    </row>
    <row r="21" ht="15.75" customHeight="1">
      <c r="A21" s="166">
        <v>44104.0</v>
      </c>
      <c r="B21" s="161" t="s">
        <v>159</v>
      </c>
      <c r="C21" s="161">
        <v>5.0</v>
      </c>
      <c r="D21" s="161">
        <v>0.0</v>
      </c>
      <c r="E21" s="162">
        <v>43957.0</v>
      </c>
      <c r="F21" s="163">
        <v>-0.5</v>
      </c>
      <c r="H21" s="41" t="s">
        <v>167</v>
      </c>
      <c r="J21" s="159">
        <f t="shared" si="8"/>
        <v>122.5</v>
      </c>
    </row>
    <row r="22" ht="15.75" customHeight="1">
      <c r="A22" s="41"/>
      <c r="F22" s="41">
        <f>SUM(F2:F21)</f>
        <v>-10</v>
      </c>
      <c r="H22" s="41" t="s">
        <v>168</v>
      </c>
      <c r="J22" s="159">
        <f t="shared" si="8"/>
        <v>210</v>
      </c>
    </row>
    <row r="23" ht="15.75" customHeight="1">
      <c r="B23" s="41"/>
      <c r="H23" s="41" t="s">
        <v>118</v>
      </c>
      <c r="J23" s="159">
        <f t="shared" si="8"/>
        <v>70</v>
      </c>
    </row>
    <row r="24" ht="15.75" customHeight="1">
      <c r="H24" s="151"/>
      <c r="I24" s="151"/>
      <c r="J24" s="165">
        <f t="shared" si="8"/>
        <v>1487.5</v>
      </c>
    </row>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0" footer="0.0" header="0.0" left="0.0" right="0.0" top="0.0"/>
  <pageSetup orientation="landscape"/>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sheetViews>
  <sheetFormatPr customHeight="1" defaultColWidth="12.63" defaultRowHeight="15.0"/>
  <cols>
    <col customWidth="1" min="1" max="1" width="10.63"/>
    <col customWidth="1" min="2" max="2" width="9.13"/>
    <col customWidth="1" min="3" max="3" width="5.88"/>
    <col customWidth="1" min="4" max="4" width="8.88"/>
    <col customWidth="1" min="5" max="5" width="7.5"/>
    <col customWidth="1" min="6" max="6" width="11.5"/>
    <col customWidth="1" min="7" max="7" width="14.5"/>
    <col customWidth="1" min="8" max="8" width="17.38"/>
    <col customWidth="1" min="9" max="11" width="14.5"/>
    <col customWidth="1" min="12" max="12" width="14.88"/>
    <col customWidth="1" min="13" max="13" width="19.88"/>
    <col customWidth="1" min="14" max="26" width="14.5"/>
  </cols>
  <sheetData>
    <row r="1" ht="15.75" customHeight="1">
      <c r="A1" s="167" t="s">
        <v>153</v>
      </c>
      <c r="B1" s="149" t="s">
        <v>154</v>
      </c>
      <c r="C1" s="149" t="s">
        <v>155</v>
      </c>
      <c r="D1" s="149" t="s">
        <v>156</v>
      </c>
      <c r="E1" s="149" t="s">
        <v>157</v>
      </c>
      <c r="F1" s="149" t="s">
        <v>158</v>
      </c>
    </row>
    <row r="2" ht="15.75" customHeight="1">
      <c r="A2" s="168">
        <v>44105.0</v>
      </c>
      <c r="B2" s="151" t="s">
        <v>167</v>
      </c>
      <c r="C2" s="151">
        <v>3.0</v>
      </c>
      <c r="D2" s="151">
        <v>0.0</v>
      </c>
      <c r="E2" s="152">
        <v>43894.0</v>
      </c>
      <c r="F2" s="153">
        <v>-0.5</v>
      </c>
      <c r="H2" s="149" t="s">
        <v>160</v>
      </c>
      <c r="I2" s="154" t="s">
        <v>161</v>
      </c>
      <c r="J2" s="155" t="s">
        <v>162</v>
      </c>
      <c r="L2" s="149" t="s">
        <v>163</v>
      </c>
      <c r="M2" s="154" t="s">
        <v>164</v>
      </c>
      <c r="N2" s="155" t="s">
        <v>165</v>
      </c>
    </row>
    <row r="3" ht="15.75" customHeight="1">
      <c r="A3" s="169"/>
      <c r="B3" s="161" t="s">
        <v>168</v>
      </c>
      <c r="C3" s="161">
        <v>4.0</v>
      </c>
      <c r="D3" s="161">
        <v>0.0</v>
      </c>
      <c r="E3" s="162">
        <v>43927.0</v>
      </c>
      <c r="F3" s="163">
        <v>-1.0</v>
      </c>
      <c r="H3" s="41" t="s">
        <v>166</v>
      </c>
      <c r="I3" s="41">
        <v>36.0</v>
      </c>
      <c r="J3" s="159">
        <f t="shared" ref="J3:J6" si="1">(I3/2)*35</f>
        <v>630</v>
      </c>
      <c r="L3" s="41" t="s">
        <v>166</v>
      </c>
      <c r="M3" s="41">
        <f t="shared" ref="M3:M4" si="2">SUM(C4,C6,C10,C12,C16,C18,C22,C24)</f>
        <v>9</v>
      </c>
      <c r="N3" s="159">
        <f t="shared" ref="N3:N6" si="3">(M3/2)*35</f>
        <v>157.5</v>
      </c>
    </row>
    <row r="4" ht="15.75" customHeight="1">
      <c r="A4" s="168">
        <v>44109.0</v>
      </c>
      <c r="B4" s="151" t="s">
        <v>166</v>
      </c>
      <c r="C4" s="151">
        <v>1.0</v>
      </c>
      <c r="D4" s="151">
        <v>3.0</v>
      </c>
      <c r="E4" s="152">
        <v>43927.0</v>
      </c>
      <c r="F4" s="153">
        <v>-1.0</v>
      </c>
      <c r="H4" s="41" t="s">
        <v>159</v>
      </c>
      <c r="I4" s="41">
        <v>48.0</v>
      </c>
      <c r="J4" s="159">
        <f t="shared" si="1"/>
        <v>840</v>
      </c>
      <c r="L4" s="41" t="s">
        <v>159</v>
      </c>
      <c r="M4" s="41">
        <f t="shared" si="2"/>
        <v>24</v>
      </c>
      <c r="N4" s="159">
        <f t="shared" si="3"/>
        <v>420</v>
      </c>
    </row>
    <row r="5" ht="15.75" customHeight="1">
      <c r="A5" s="170">
        <v>44110.0</v>
      </c>
      <c r="B5" s="41" t="s">
        <v>159</v>
      </c>
      <c r="C5" s="41">
        <v>5.0</v>
      </c>
      <c r="D5" s="41">
        <v>0.0</v>
      </c>
      <c r="E5" s="157">
        <v>43957.0</v>
      </c>
      <c r="F5" s="158">
        <v>-0.5</v>
      </c>
      <c r="H5" s="41" t="s">
        <v>167</v>
      </c>
      <c r="I5" s="41">
        <v>20.0</v>
      </c>
      <c r="J5" s="159">
        <f t="shared" si="1"/>
        <v>350</v>
      </c>
      <c r="L5" s="41" t="s">
        <v>167</v>
      </c>
      <c r="M5" s="41">
        <f t="shared" ref="M5:M6" si="4">SUM(C2,C8,C14,C20,C26)</f>
        <v>10</v>
      </c>
      <c r="N5" s="159">
        <f t="shared" si="3"/>
        <v>175</v>
      </c>
    </row>
    <row r="6" ht="15.75" customHeight="1">
      <c r="A6" s="170"/>
      <c r="B6" s="41" t="s">
        <v>166</v>
      </c>
      <c r="C6" s="41">
        <v>2.0</v>
      </c>
      <c r="D6" s="41">
        <v>1.0</v>
      </c>
      <c r="E6" s="157">
        <v>43864.0</v>
      </c>
      <c r="F6" s="158">
        <v>-0.5</v>
      </c>
      <c r="H6" s="41" t="s">
        <v>168</v>
      </c>
      <c r="I6" s="41">
        <v>30.0</v>
      </c>
      <c r="J6" s="159">
        <f t="shared" si="1"/>
        <v>525</v>
      </c>
      <c r="L6" s="41" t="s">
        <v>168</v>
      </c>
      <c r="M6" s="41">
        <f t="shared" si="4"/>
        <v>13</v>
      </c>
      <c r="N6" s="159">
        <f t="shared" si="3"/>
        <v>227.5</v>
      </c>
    </row>
    <row r="7" ht="15.75" customHeight="1">
      <c r="A7" s="170">
        <v>44111.0</v>
      </c>
      <c r="B7" s="41" t="s">
        <v>159</v>
      </c>
      <c r="C7" s="41">
        <v>4.0</v>
      </c>
      <c r="D7" s="41">
        <v>1.0</v>
      </c>
      <c r="E7" s="157">
        <v>43957.0</v>
      </c>
      <c r="F7" s="158">
        <v>-0.5</v>
      </c>
      <c r="J7" s="159"/>
      <c r="N7" s="159"/>
    </row>
    <row r="8" ht="15.75" customHeight="1">
      <c r="A8" s="170">
        <v>44112.0</v>
      </c>
      <c r="B8" s="41" t="s">
        <v>167</v>
      </c>
      <c r="C8" s="41">
        <v>3.0</v>
      </c>
      <c r="D8" s="41">
        <v>0.0</v>
      </c>
      <c r="E8" s="157">
        <v>43894.0</v>
      </c>
      <c r="F8" s="158">
        <v>-0.5</v>
      </c>
      <c r="H8" s="151"/>
      <c r="I8" s="151">
        <f>SUM(I3:I6)/2</f>
        <v>67</v>
      </c>
      <c r="J8" s="165">
        <f>SUM(J3:J6)</f>
        <v>2345</v>
      </c>
      <c r="L8" s="151"/>
      <c r="M8" s="151">
        <f t="shared" ref="M8:N8" si="5">SUM(M3:M7)</f>
        <v>56</v>
      </c>
      <c r="N8" s="165">
        <f t="shared" si="5"/>
        <v>980</v>
      </c>
    </row>
    <row r="9" ht="15.75" customHeight="1">
      <c r="A9" s="169"/>
      <c r="B9" s="161" t="s">
        <v>168</v>
      </c>
      <c r="C9" s="161">
        <v>3.0</v>
      </c>
      <c r="D9" s="161">
        <v>1.0</v>
      </c>
      <c r="E9" s="162">
        <v>43927.0</v>
      </c>
      <c r="F9" s="163">
        <v>-1.0</v>
      </c>
    </row>
    <row r="10" ht="15.75" customHeight="1">
      <c r="A10" s="168">
        <v>44116.0</v>
      </c>
      <c r="B10" s="151" t="s">
        <v>166</v>
      </c>
      <c r="C10" s="151">
        <v>3.0</v>
      </c>
      <c r="D10" s="151">
        <v>1.0</v>
      </c>
      <c r="E10" s="152">
        <v>43927.0</v>
      </c>
      <c r="F10" s="153">
        <v>-1.0</v>
      </c>
      <c r="H10" s="149" t="s">
        <v>169</v>
      </c>
      <c r="I10" s="154" t="s">
        <v>170</v>
      </c>
      <c r="J10" s="155" t="s">
        <v>171</v>
      </c>
      <c r="L10" s="149" t="s">
        <v>172</v>
      </c>
      <c r="M10" s="154" t="s">
        <v>173</v>
      </c>
      <c r="N10" s="155" t="s">
        <v>174</v>
      </c>
    </row>
    <row r="11" ht="15.75" customHeight="1">
      <c r="A11" s="170">
        <v>44117.0</v>
      </c>
      <c r="B11" s="41" t="s">
        <v>159</v>
      </c>
      <c r="C11" s="41">
        <v>4.0</v>
      </c>
      <c r="D11" s="41">
        <v>0.0</v>
      </c>
      <c r="E11" s="157">
        <v>43927.0</v>
      </c>
      <c r="F11" s="158">
        <v>-1.0</v>
      </c>
      <c r="H11" s="41" t="s">
        <v>166</v>
      </c>
      <c r="I11" s="41">
        <f t="shared" ref="I11:I12" si="6">SUM(F4,F6,F10,F12,F16,F18,F22,F24)</f>
        <v>-8.5</v>
      </c>
      <c r="J11" s="159">
        <f t="shared" ref="J11:J14" si="7">I11*35</f>
        <v>-297.5</v>
      </c>
      <c r="L11" s="41" t="s">
        <v>166</v>
      </c>
      <c r="M11" s="41">
        <f t="shared" ref="M11:M12" si="8">SUM(D4,D6,D10,D12,D16,D18,D22,D24)</f>
        <v>7</v>
      </c>
      <c r="N11" s="159">
        <f t="shared" ref="N11:N14" si="9">(M11/2)*35</f>
        <v>122.5</v>
      </c>
    </row>
    <row r="12" ht="15.75" customHeight="1">
      <c r="A12" s="171"/>
      <c r="B12" s="41" t="s">
        <v>166</v>
      </c>
      <c r="C12" s="41">
        <v>0.0</v>
      </c>
      <c r="D12" s="41">
        <v>1.0</v>
      </c>
      <c r="E12" s="157">
        <v>43833.0</v>
      </c>
      <c r="F12" s="158">
        <v>-1.0</v>
      </c>
      <c r="H12" s="41" t="s">
        <v>159</v>
      </c>
      <c r="I12" s="41">
        <f t="shared" si="6"/>
        <v>-4.5</v>
      </c>
      <c r="J12" s="159">
        <f t="shared" si="7"/>
        <v>-157.5</v>
      </c>
      <c r="L12" s="41" t="s">
        <v>159</v>
      </c>
      <c r="M12" s="41">
        <f t="shared" si="8"/>
        <v>5</v>
      </c>
      <c r="N12" s="159">
        <f t="shared" si="9"/>
        <v>87.5</v>
      </c>
    </row>
    <row r="13" ht="15.75" customHeight="1">
      <c r="A13" s="170">
        <v>44118.0</v>
      </c>
      <c r="B13" s="41" t="s">
        <v>159</v>
      </c>
      <c r="C13" s="41">
        <v>4.0</v>
      </c>
      <c r="D13" s="41">
        <v>2.0</v>
      </c>
      <c r="E13" s="157">
        <v>43988.0</v>
      </c>
      <c r="F13" s="158">
        <v>0.0</v>
      </c>
      <c r="H13" s="41" t="s">
        <v>167</v>
      </c>
      <c r="I13" s="41">
        <f>SUM(F8,F14,F20,F26)</f>
        <v>-2</v>
      </c>
      <c r="J13" s="159">
        <f t="shared" si="7"/>
        <v>-70</v>
      </c>
      <c r="L13" s="41" t="s">
        <v>167</v>
      </c>
      <c r="M13" s="41">
        <f t="shared" ref="M13:M14" si="10">SUM(D2,D8,D14,D20,D26)</f>
        <v>2</v>
      </c>
      <c r="N13" s="159">
        <f t="shared" si="9"/>
        <v>35</v>
      </c>
    </row>
    <row r="14" ht="15.75" customHeight="1">
      <c r="A14" s="170">
        <v>44119.0</v>
      </c>
      <c r="B14" s="41" t="s">
        <v>167</v>
      </c>
      <c r="C14" s="41">
        <v>2.0</v>
      </c>
      <c r="D14" s="41">
        <v>1.0</v>
      </c>
      <c r="E14" s="157">
        <v>43894.0</v>
      </c>
      <c r="F14" s="158">
        <v>-0.5</v>
      </c>
      <c r="H14" s="41" t="s">
        <v>168</v>
      </c>
      <c r="I14" s="41">
        <f>SUM(F3,F9,F15,F21,F27)</f>
        <v>-6</v>
      </c>
      <c r="J14" s="159">
        <f t="shared" si="7"/>
        <v>-210</v>
      </c>
      <c r="L14" s="41" t="s">
        <v>168</v>
      </c>
      <c r="M14" s="41">
        <f t="shared" si="10"/>
        <v>2</v>
      </c>
      <c r="N14" s="159">
        <f t="shared" si="9"/>
        <v>35</v>
      </c>
    </row>
    <row r="15" ht="15.75" customHeight="1">
      <c r="A15" s="169"/>
      <c r="B15" s="161" t="s">
        <v>168</v>
      </c>
      <c r="C15" s="161">
        <v>3.0</v>
      </c>
      <c r="D15" s="161">
        <v>1.0</v>
      </c>
      <c r="E15" s="162">
        <v>43927.0</v>
      </c>
      <c r="F15" s="163">
        <v>-1.0</v>
      </c>
      <c r="J15" s="159"/>
      <c r="N15" s="159"/>
    </row>
    <row r="16" ht="15.75" customHeight="1">
      <c r="A16" s="168">
        <v>44123.0</v>
      </c>
      <c r="B16" s="151" t="s">
        <v>166</v>
      </c>
      <c r="C16" s="151">
        <v>3.0</v>
      </c>
      <c r="D16" s="151">
        <v>0.0</v>
      </c>
      <c r="E16" s="152">
        <v>43896.0</v>
      </c>
      <c r="F16" s="153">
        <v>-1.5</v>
      </c>
      <c r="H16" s="151"/>
      <c r="I16" s="151">
        <f t="shared" ref="I16:J16" si="11">SUM(I11:I15)</f>
        <v>-21</v>
      </c>
      <c r="J16" s="165">
        <f t="shared" si="11"/>
        <v>-735</v>
      </c>
      <c r="L16" s="151"/>
      <c r="M16" s="151">
        <f t="shared" ref="M16:N16" si="12">SUM(M11:M15)</f>
        <v>16</v>
      </c>
      <c r="N16" s="165">
        <f t="shared" si="12"/>
        <v>280</v>
      </c>
    </row>
    <row r="17" ht="15.75" customHeight="1">
      <c r="A17" s="170">
        <v>44124.0</v>
      </c>
      <c r="B17" s="41" t="s">
        <v>159</v>
      </c>
      <c r="C17" s="41">
        <v>4.0</v>
      </c>
      <c r="D17" s="41">
        <v>1.0</v>
      </c>
      <c r="E17" s="157">
        <v>43957.0</v>
      </c>
      <c r="F17" s="158">
        <v>-0.5</v>
      </c>
    </row>
    <row r="18" ht="15.75" customHeight="1">
      <c r="A18" s="170"/>
      <c r="B18" s="41" t="s">
        <v>166</v>
      </c>
      <c r="C18" s="41">
        <v>0.0</v>
      </c>
      <c r="D18" s="41">
        <v>1.0</v>
      </c>
      <c r="E18" s="157">
        <v>43833.0</v>
      </c>
      <c r="F18" s="158">
        <v>-1.0</v>
      </c>
      <c r="H18" s="149" t="s">
        <v>175</v>
      </c>
      <c r="I18" s="149"/>
      <c r="J18" s="155" t="s">
        <v>165</v>
      </c>
    </row>
    <row r="19" ht="15.75" customHeight="1">
      <c r="A19" s="170">
        <v>44125.0</v>
      </c>
      <c r="B19" s="41" t="s">
        <v>159</v>
      </c>
      <c r="C19" s="41">
        <v>3.0</v>
      </c>
      <c r="D19" s="41">
        <v>1.0</v>
      </c>
      <c r="E19" s="157">
        <v>43957.0</v>
      </c>
      <c r="F19" s="158">
        <v>-0.5</v>
      </c>
      <c r="H19" s="41" t="s">
        <v>166</v>
      </c>
      <c r="J19" s="159">
        <f t="shared" ref="J19:J22" si="13">J3+J11</f>
        <v>332.5</v>
      </c>
    </row>
    <row r="20" ht="15.75" customHeight="1">
      <c r="A20" s="170">
        <v>44126.0</v>
      </c>
      <c r="B20" s="41" t="s">
        <v>167</v>
      </c>
      <c r="C20" s="41">
        <v>2.0</v>
      </c>
      <c r="D20" s="41">
        <v>1.0</v>
      </c>
      <c r="E20" s="157">
        <v>43894.0</v>
      </c>
      <c r="F20" s="158">
        <v>-0.5</v>
      </c>
      <c r="H20" s="41" t="s">
        <v>159</v>
      </c>
      <c r="J20" s="159">
        <f t="shared" si="13"/>
        <v>682.5</v>
      </c>
    </row>
    <row r="21" ht="15.75" customHeight="1">
      <c r="A21" s="172"/>
      <c r="B21" s="161" t="s">
        <v>168</v>
      </c>
      <c r="C21" s="161">
        <v>3.0</v>
      </c>
      <c r="D21" s="161">
        <v>0.0</v>
      </c>
      <c r="E21" s="162">
        <v>43896.0</v>
      </c>
      <c r="F21" s="163">
        <v>-1.5</v>
      </c>
      <c r="H21" s="41" t="s">
        <v>167</v>
      </c>
      <c r="J21" s="159">
        <f t="shared" si="13"/>
        <v>280</v>
      </c>
    </row>
    <row r="22" ht="15.75" customHeight="1">
      <c r="A22" s="168">
        <v>44130.0</v>
      </c>
      <c r="B22" s="151" t="s">
        <v>166</v>
      </c>
      <c r="C22" s="151"/>
      <c r="D22" s="151"/>
      <c r="E22" s="152">
        <v>43867.0</v>
      </c>
      <c r="F22" s="153">
        <v>-2.0</v>
      </c>
      <c r="H22" s="41" t="s">
        <v>168</v>
      </c>
      <c r="J22" s="159">
        <f t="shared" si="13"/>
        <v>315</v>
      </c>
    </row>
    <row r="23" ht="15.75" customHeight="1">
      <c r="A23" s="170">
        <v>44131.0</v>
      </c>
      <c r="B23" s="41" t="s">
        <v>159</v>
      </c>
      <c r="E23" s="157">
        <v>43927.0</v>
      </c>
      <c r="F23" s="158">
        <v>-1.0</v>
      </c>
      <c r="J23" s="159"/>
    </row>
    <row r="24" ht="15.75" customHeight="1">
      <c r="A24" s="171"/>
      <c r="B24" s="41" t="s">
        <v>166</v>
      </c>
      <c r="E24" s="157">
        <v>43864.0</v>
      </c>
      <c r="F24" s="158">
        <v>-0.5</v>
      </c>
      <c r="H24" s="151"/>
      <c r="I24" s="151"/>
      <c r="J24" s="165">
        <f>J8+J16</f>
        <v>1610</v>
      </c>
    </row>
    <row r="25" ht="15.75" customHeight="1">
      <c r="A25" s="170">
        <v>44132.0</v>
      </c>
      <c r="B25" s="41" t="s">
        <v>159</v>
      </c>
      <c r="E25" s="157">
        <v>43957.0</v>
      </c>
      <c r="F25" s="158">
        <v>-0.5</v>
      </c>
    </row>
    <row r="26" ht="15.75" customHeight="1">
      <c r="A26" s="170">
        <v>44133.0</v>
      </c>
      <c r="B26" s="41" t="s">
        <v>167</v>
      </c>
      <c r="E26" s="157">
        <v>43894.0</v>
      </c>
      <c r="F26" s="158">
        <v>-0.5</v>
      </c>
    </row>
    <row r="27" ht="15.75" customHeight="1">
      <c r="A27" s="172"/>
      <c r="B27" s="161" t="s">
        <v>168</v>
      </c>
      <c r="C27" s="161"/>
      <c r="D27" s="161"/>
      <c r="E27" s="162">
        <v>43896.0</v>
      </c>
      <c r="F27" s="163">
        <v>-1.5</v>
      </c>
    </row>
    <row r="28" ht="15.75" customHeight="1">
      <c r="F28" s="41">
        <f>SUM(F2:F27)</f>
        <v>-21.5</v>
      </c>
    </row>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0" footer="0.0" header="0.0" left="0.0" right="0.0" top="0.0"/>
  <pageSetup orientation="landscape"/>
  <drawing r:id="rId1"/>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sheetViews>
  <sheetFormatPr customHeight="1" defaultColWidth="12.63" defaultRowHeight="15.0"/>
  <cols>
    <col customWidth="1" min="1" max="1" width="33.63"/>
    <col customWidth="1" min="2" max="2" width="40.0"/>
    <col customWidth="1" min="3" max="3" width="32.63"/>
    <col customWidth="1" min="4" max="4" width="12.5"/>
    <col customWidth="1" min="5" max="5" width="3.13"/>
    <col customWidth="1" min="6" max="26" width="14.5"/>
  </cols>
  <sheetData>
    <row r="1" ht="15.75" customHeight="1">
      <c r="A1" s="41" t="s">
        <v>18</v>
      </c>
      <c r="B1" s="41"/>
      <c r="C1" s="41"/>
      <c r="D1" s="173"/>
      <c r="E1" s="173"/>
      <c r="F1" s="173"/>
    </row>
    <row r="2" ht="15.75" customHeight="1">
      <c r="A2" s="36" t="s">
        <v>176</v>
      </c>
      <c r="B2" s="120"/>
      <c r="C2" s="39"/>
      <c r="D2" s="173"/>
      <c r="E2" s="173"/>
      <c r="F2" s="173"/>
    </row>
    <row r="3" ht="15.75" customHeight="1">
      <c r="A3" s="42" t="s">
        <v>44</v>
      </c>
      <c r="B3" s="44" t="s">
        <v>177</v>
      </c>
      <c r="C3" s="44" t="s">
        <v>177</v>
      </c>
      <c r="D3" s="173"/>
      <c r="E3" s="173"/>
      <c r="F3" s="173"/>
    </row>
    <row r="4" ht="15.75" customHeight="1">
      <c r="A4" s="86" t="s">
        <v>45</v>
      </c>
      <c r="B4" s="87"/>
      <c r="C4" s="50"/>
      <c r="D4" s="173"/>
      <c r="E4" s="173"/>
      <c r="F4" s="173"/>
    </row>
    <row r="5" ht="15.75" customHeight="1">
      <c r="A5" s="88" t="s">
        <v>46</v>
      </c>
      <c r="B5" s="50"/>
      <c r="C5" s="51"/>
      <c r="D5" s="173"/>
      <c r="E5" s="173"/>
      <c r="F5" s="173"/>
    </row>
    <row r="6" ht="15.75" customHeight="1">
      <c r="A6" s="88" t="s">
        <v>47</v>
      </c>
      <c r="B6" s="50"/>
      <c r="C6" s="174"/>
      <c r="D6" s="173"/>
      <c r="E6" s="173"/>
      <c r="F6" s="173"/>
    </row>
    <row r="7" ht="15.75" customHeight="1">
      <c r="A7" s="88" t="s">
        <v>48</v>
      </c>
      <c r="B7" s="99"/>
      <c r="C7" s="51"/>
      <c r="D7" s="173"/>
      <c r="E7" s="173"/>
      <c r="F7" s="173"/>
    </row>
    <row r="8" ht="15.75" customHeight="1">
      <c r="A8" s="88" t="s">
        <v>49</v>
      </c>
      <c r="B8" s="50"/>
      <c r="C8" s="175"/>
      <c r="D8" s="173"/>
      <c r="E8" s="173"/>
      <c r="F8" s="173"/>
    </row>
    <row r="9" ht="15.75" customHeight="1">
      <c r="A9" s="88" t="s">
        <v>50</v>
      </c>
      <c r="B9" s="176"/>
      <c r="C9" s="51"/>
      <c r="D9" s="173"/>
      <c r="E9" s="173"/>
      <c r="F9" s="173"/>
    </row>
    <row r="10" ht="15.75" customHeight="1">
      <c r="D10" s="173"/>
      <c r="E10" s="173"/>
      <c r="F10" s="173"/>
    </row>
    <row r="11" ht="15.75" customHeight="1">
      <c r="A11" s="145" t="s">
        <v>178</v>
      </c>
      <c r="B11" s="120"/>
      <c r="C11" s="121"/>
      <c r="D11" s="173"/>
      <c r="E11" s="173"/>
      <c r="F11" s="173"/>
    </row>
    <row r="12" ht="15.75" customHeight="1">
      <c r="A12" s="146" t="s">
        <v>44</v>
      </c>
      <c r="B12" s="44" t="s">
        <v>177</v>
      </c>
      <c r="C12" s="44" t="s">
        <v>177</v>
      </c>
      <c r="D12" s="173"/>
      <c r="E12" s="173"/>
      <c r="F12" s="173"/>
    </row>
    <row r="13" ht="15.75" customHeight="1">
      <c r="A13" s="147" t="s">
        <v>147</v>
      </c>
      <c r="B13" s="177"/>
      <c r="C13" s="178"/>
      <c r="D13" s="173"/>
      <c r="E13" s="173"/>
      <c r="F13" s="173"/>
    </row>
    <row r="14" ht="15.75" customHeight="1">
      <c r="A14" s="148" t="s">
        <v>148</v>
      </c>
      <c r="B14" s="179"/>
      <c r="C14" s="99"/>
      <c r="D14" s="173"/>
      <c r="E14" s="173"/>
      <c r="F14" s="173"/>
    </row>
    <row r="15" ht="15.75" customHeight="1">
      <c r="A15" s="148" t="s">
        <v>149</v>
      </c>
      <c r="B15" s="175"/>
      <c r="C15" s="99"/>
      <c r="D15" s="173"/>
      <c r="E15" s="173"/>
      <c r="F15" s="173"/>
    </row>
    <row r="16" ht="15.75" customHeight="1">
      <c r="A16" s="148" t="s">
        <v>150</v>
      </c>
      <c r="B16" s="100"/>
      <c r="C16" s="99"/>
      <c r="D16" s="173"/>
      <c r="E16" s="173"/>
      <c r="F16" s="173"/>
    </row>
    <row r="17" ht="15.75" customHeight="1">
      <c r="A17" s="148" t="s">
        <v>151</v>
      </c>
      <c r="B17" s="100"/>
      <c r="C17" s="99"/>
      <c r="D17" s="173"/>
      <c r="E17" s="173"/>
      <c r="F17" s="173"/>
    </row>
    <row r="18" ht="15.75" customHeight="1">
      <c r="A18" s="148" t="s">
        <v>152</v>
      </c>
      <c r="B18" s="100"/>
      <c r="C18" s="99"/>
      <c r="D18" s="173"/>
      <c r="E18" s="173"/>
      <c r="F18" s="173"/>
    </row>
    <row r="19" ht="25.5" customHeight="1">
      <c r="D19" s="173"/>
      <c r="E19" s="173"/>
      <c r="F19" s="173"/>
    </row>
    <row r="20" ht="15.75" customHeight="1">
      <c r="A20" s="180"/>
      <c r="B20" s="41"/>
      <c r="C20" s="41"/>
      <c r="D20" s="173"/>
      <c r="E20" s="173"/>
      <c r="F20" s="173"/>
      <c r="G20" s="41"/>
      <c r="H20" s="41"/>
      <c r="I20" s="41"/>
      <c r="J20" s="41"/>
      <c r="K20" s="41"/>
      <c r="L20" s="41"/>
      <c r="M20" s="41"/>
      <c r="N20" s="41"/>
      <c r="O20" s="41"/>
      <c r="P20" s="41"/>
      <c r="Q20" s="41"/>
      <c r="R20" s="41"/>
      <c r="S20" s="41"/>
      <c r="T20" s="41"/>
    </row>
    <row r="21" ht="15.75" customHeight="1">
      <c r="A21" s="181"/>
      <c r="C21" s="173"/>
      <c r="D21" s="173"/>
      <c r="E21" s="173"/>
      <c r="F21" s="173"/>
    </row>
    <row r="22" ht="15.75" customHeight="1">
      <c r="A22" s="182"/>
      <c r="D22" s="173"/>
      <c r="E22" s="173"/>
      <c r="F22" s="173"/>
    </row>
    <row r="23" ht="15.75" customHeight="1">
      <c r="A23" s="41"/>
      <c r="B23" s="41"/>
      <c r="C23" s="41"/>
    </row>
    <row r="24" ht="15.75" customHeight="1">
      <c r="A24" s="41"/>
      <c r="B24" s="41"/>
      <c r="C24" s="41"/>
    </row>
    <row r="25" ht="15.75" customHeight="1">
      <c r="A25" s="183"/>
      <c r="B25" s="41"/>
      <c r="C25" s="41"/>
    </row>
    <row r="26" ht="15.75" customHeight="1">
      <c r="A26" s="41"/>
      <c r="B26" s="41"/>
      <c r="C26" s="41"/>
    </row>
    <row r="27" ht="15.75" customHeight="1">
      <c r="A27" s="41"/>
      <c r="B27" s="41"/>
      <c r="C27" s="41"/>
    </row>
    <row r="28" ht="15.75" customHeight="1">
      <c r="A28" s="41"/>
      <c r="B28" s="41"/>
      <c r="C28" s="41"/>
    </row>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gridLines="1" horizontalCentered="1"/>
  <pageMargins bottom="0.75" footer="0.0" header="0.0" left="0.7" right="0.7" top="0.75"/>
  <pageSetup fitToHeight="0" cellComments="atEnd" orientation="landscape" pageOrder="overThenDown"/>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2021-05-13T21:43:28Z</dcterms:created>
  <dc:creator>Sara Miller</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0x0101007C1AA1D3392B2E49863E1FF6DB013902</vt:lpwstr>
  </property>
  <property fmtid="{D5CDD505-2E9C-101B-9397-08002B2CF9AE}" pid="3" name="MediaServiceImageTags">
    <vt:lpwstr/>
  </property>
</Properties>
</file>